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K Manikantan\Desktop\Plant Valuation\"/>
    </mc:Choice>
  </mc:AlternateContent>
  <xr:revisionPtr revIDLastSave="0" documentId="13_ncr:1_{B9A99891-3726-494D-A122-A2D539816387}" xr6:coauthVersionLast="47" xr6:coauthVersionMax="47" xr10:uidLastSave="{00000000-0000-0000-0000-000000000000}"/>
  <bookViews>
    <workbookView xWindow="-120" yWindow="-120" windowWidth="20730" windowHeight="11040" tabRatio="712" xr2:uid="{00000000-000D-0000-FFFF-FFFF00000000}"/>
  </bookViews>
  <sheets>
    <sheet name="Sheet1" sheetId="10560" r:id="rId1"/>
    <sheet name="Sheet3" sheetId="1056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B">#REF!</definedName>
    <definedName name="\C">#REF!</definedName>
    <definedName name="\F">#REF!</definedName>
    <definedName name="\L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______pc1">#REF!</definedName>
    <definedName name="____cap1">#REF!</definedName>
    <definedName name="____cap2">#REF!</definedName>
    <definedName name="____cap44">#REF!</definedName>
    <definedName name="____js17">#REF!</definedName>
    <definedName name="____oc1">#REF!</definedName>
    <definedName name="____oc2">#REF!</definedName>
    <definedName name="____pc1">#REF!</definedName>
    <definedName name="____pc2">#REF!</definedName>
    <definedName name="____sp1">#REF!</definedName>
    <definedName name="____sp2">#REF!</definedName>
    <definedName name="___cap1">#REF!</definedName>
    <definedName name="___cap2">#REF!</definedName>
    <definedName name="___cap44">#REF!</definedName>
    <definedName name="___js17">#REF!</definedName>
    <definedName name="___oc1">#REF!</definedName>
    <definedName name="___oc2">#REF!</definedName>
    <definedName name="___pc2">#REF!</definedName>
    <definedName name="___sp1">#REF!</definedName>
    <definedName name="___sp2">#REF!</definedName>
    <definedName name="__123Graph_A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Excel_BuiltIn_Print_Area_3_1">"$#REF!.$B$2:$H$54"</definedName>
    <definedName name="__cap1">#REF!</definedName>
    <definedName name="__cap2">#REF!</definedName>
    <definedName name="__cap44">#REF!</definedName>
    <definedName name="__js17">#REF!</definedName>
    <definedName name="__oc1">#REF!</definedName>
    <definedName name="__oc2">#REF!</definedName>
    <definedName name="__pc1">#REF!</definedName>
    <definedName name="__pc2">#REF!</definedName>
    <definedName name="__shared_1_0_0">#REF!+#REF!</definedName>
    <definedName name="__shared_1_0_3">#REF!-#REF!</definedName>
    <definedName name="__shared_1_0_4">#REF!-#REF!</definedName>
    <definedName name="__shared_17_0_0">SUM(#REF!)</definedName>
    <definedName name="__shared_17_0_4">SUM(#REF!)</definedName>
    <definedName name="__shared_17_0_5">SUM(#REF!)-#REF!</definedName>
    <definedName name="__shared_17_0_6">SUM(#REF!)-#REF!</definedName>
    <definedName name="__shared_17_0_7">SUM(#REF!)-#REF!</definedName>
    <definedName name="__shared_18_0_0">#REF!-#REF!</definedName>
    <definedName name="__shared_18_0_1">#REF!-#REF!</definedName>
    <definedName name="__shared_18_0_10">#REF!-#REF!</definedName>
    <definedName name="__shared_18_0_100">#REF!-#REF!</definedName>
    <definedName name="__shared_18_0_101">#REF!</definedName>
    <definedName name="__shared_18_0_102">#REF!-#REF!</definedName>
    <definedName name="__shared_18_0_103">#REF!-#REF!</definedName>
    <definedName name="__shared_18_0_104">#REF!</definedName>
    <definedName name="__shared_18_0_105">#REF!-#REF!</definedName>
    <definedName name="__shared_18_0_106">#REF!-#REF!</definedName>
    <definedName name="__shared_18_0_107">#REF!-#REF!</definedName>
    <definedName name="__shared_18_0_108">#REF!</definedName>
    <definedName name="__shared_18_0_109">#REF!-#REF!</definedName>
    <definedName name="__shared_18_0_11">#REF!</definedName>
    <definedName name="__shared_18_0_110">#REF!-#REF!</definedName>
    <definedName name="__shared_18_0_111">#REF!-#REF!</definedName>
    <definedName name="__shared_18_0_112">#REF!</definedName>
    <definedName name="__shared_18_0_113">#REF!-#REF!</definedName>
    <definedName name="__shared_18_0_114">#REF!-#REF!</definedName>
    <definedName name="__shared_18_0_115">#REF!</definedName>
    <definedName name="__shared_18_0_116">#REF!-#REF!</definedName>
    <definedName name="__shared_18_0_117">#REF!-#REF!</definedName>
    <definedName name="__shared_18_0_118">#REF!</definedName>
    <definedName name="__shared_18_0_119">#REF!-#REF!</definedName>
    <definedName name="__shared_18_0_12">#REF!-#REF!</definedName>
    <definedName name="__shared_18_0_120">#REF!-#REF!</definedName>
    <definedName name="__shared_18_0_121">#REF!</definedName>
    <definedName name="__shared_18_0_122">#REF!-#REF!</definedName>
    <definedName name="__shared_18_0_123">#REF!-#REF!</definedName>
    <definedName name="__shared_18_0_124">#REF!</definedName>
    <definedName name="__shared_18_0_125">#REF!-#REF!</definedName>
    <definedName name="__shared_18_0_126">#REF!-#REF!</definedName>
    <definedName name="__shared_18_0_127">#REF!</definedName>
    <definedName name="__shared_18_0_128">#REF!-#REF!</definedName>
    <definedName name="__shared_18_0_129">#REF!-#REF!</definedName>
    <definedName name="__shared_18_0_13">#REF!-#REF!</definedName>
    <definedName name="__shared_18_0_130">#REF!</definedName>
    <definedName name="__shared_18_0_131">#REF!-#REF!</definedName>
    <definedName name="__shared_18_0_132">#REF!-#REF!</definedName>
    <definedName name="__shared_18_0_133">#REF!</definedName>
    <definedName name="__shared_18_0_134">#REF!-#REF!</definedName>
    <definedName name="__shared_18_0_135">#REF!-#REF!</definedName>
    <definedName name="__shared_18_0_136">#REF!</definedName>
    <definedName name="__shared_18_0_137">#REF!-#REF!</definedName>
    <definedName name="__shared_18_0_138">#REF!-#REF!</definedName>
    <definedName name="__shared_18_0_139">#REF!</definedName>
    <definedName name="__shared_18_0_14">#REF!</definedName>
    <definedName name="__shared_18_0_140">#REF!-#REF!</definedName>
    <definedName name="__shared_18_0_141">#REF!-#REF!</definedName>
    <definedName name="__shared_18_0_142">#REF!</definedName>
    <definedName name="__shared_18_0_143">#REF!-#REF!</definedName>
    <definedName name="__shared_18_0_144">#REF!-#REF!</definedName>
    <definedName name="__shared_18_0_145">#REF!</definedName>
    <definedName name="__shared_18_0_146">#REF!-#REF!</definedName>
    <definedName name="__shared_18_0_147">#REF!-#REF!</definedName>
    <definedName name="__shared_18_0_148">#REF!</definedName>
    <definedName name="__shared_18_0_149">#REF!-#REF!</definedName>
    <definedName name="__shared_18_0_15">#REF!-#REF!</definedName>
    <definedName name="__shared_18_0_150">#REF!-#REF!</definedName>
    <definedName name="__shared_18_0_151">#REF!</definedName>
    <definedName name="__shared_18_0_152">#REF!-#REF!</definedName>
    <definedName name="__shared_18_0_153">#REF!-#REF!</definedName>
    <definedName name="__shared_18_0_154">#REF!</definedName>
    <definedName name="__shared_18_0_155">#REF!-#REF!</definedName>
    <definedName name="__shared_18_0_156">#REF!-#REF!</definedName>
    <definedName name="__shared_18_0_157">#REF!</definedName>
    <definedName name="__shared_18_0_158">#REF!-#REF!</definedName>
    <definedName name="__shared_18_0_159">#REF!-#REF!</definedName>
    <definedName name="__shared_18_0_16">#REF!-#REF!</definedName>
    <definedName name="__shared_18_0_160">#REF!</definedName>
    <definedName name="__shared_18_0_161">#REF!-#REF!</definedName>
    <definedName name="__shared_18_0_162">#REF!-#REF!</definedName>
    <definedName name="__shared_18_0_163">#REF!</definedName>
    <definedName name="__shared_18_0_164">#REF!-#REF!</definedName>
    <definedName name="__shared_18_0_165">#REF!-#REF!</definedName>
    <definedName name="__shared_18_0_166">#REF!</definedName>
    <definedName name="__shared_18_0_167">#REF!-#REF!</definedName>
    <definedName name="__shared_18_0_168">#REF!-#REF!</definedName>
    <definedName name="__shared_18_0_169">#REF!</definedName>
    <definedName name="__shared_18_0_17">#REF!</definedName>
    <definedName name="__shared_18_0_170">#REF!-#REF!</definedName>
    <definedName name="__shared_18_0_171">#REF!-#REF!</definedName>
    <definedName name="__shared_18_0_172">#REF!</definedName>
    <definedName name="__shared_18_0_173">#REF!-#REF!</definedName>
    <definedName name="__shared_18_0_174">#REF!-#REF!</definedName>
    <definedName name="__shared_18_0_175">#REF!</definedName>
    <definedName name="__shared_18_0_176">#REF!-#REF!</definedName>
    <definedName name="__shared_18_0_177">#REF!-#REF!</definedName>
    <definedName name="__shared_18_0_178">#REF!</definedName>
    <definedName name="__shared_18_0_179">#REF!-#REF!</definedName>
    <definedName name="__shared_18_0_18">#REF!-#REF!</definedName>
    <definedName name="__shared_18_0_180">#REF!-#REF!</definedName>
    <definedName name="__shared_18_0_181">#REF!</definedName>
    <definedName name="__shared_18_0_182">#REF!-#REF!</definedName>
    <definedName name="__shared_18_0_183">#REF!-#REF!</definedName>
    <definedName name="__shared_18_0_184">#REF!</definedName>
    <definedName name="__shared_18_0_185">#REF!-#REF!</definedName>
    <definedName name="__shared_18_0_186">#REF!-#REF!</definedName>
    <definedName name="__shared_18_0_187">#REF!</definedName>
    <definedName name="__shared_18_0_188">#REF!-#REF!</definedName>
    <definedName name="__shared_18_0_189">#REF!-#REF!</definedName>
    <definedName name="__shared_18_0_19">#REF!-#REF!</definedName>
    <definedName name="__shared_18_0_190">#REF!</definedName>
    <definedName name="__shared_18_0_191">#REF!-#REF!</definedName>
    <definedName name="__shared_18_0_192">#REF!-#REF!</definedName>
    <definedName name="__shared_18_0_193">#REF!</definedName>
    <definedName name="__shared_18_0_194">#REF!-#REF!</definedName>
    <definedName name="__shared_18_0_195">#REF!-#REF!</definedName>
    <definedName name="__shared_18_0_196">#REF!</definedName>
    <definedName name="__shared_18_0_197">#REF!-#REF!</definedName>
    <definedName name="__shared_18_0_198">#REF!-#REF!</definedName>
    <definedName name="__shared_18_0_199">#REF!</definedName>
    <definedName name="__shared_18_0_2">#REF!</definedName>
    <definedName name="__shared_18_0_20">#REF!</definedName>
    <definedName name="__shared_18_0_200">#REF!-#REF!</definedName>
    <definedName name="__shared_18_0_201">#REF!-#REF!</definedName>
    <definedName name="__shared_18_0_202">#REF!</definedName>
    <definedName name="__shared_18_0_203">#REF!-#REF!</definedName>
    <definedName name="__shared_18_0_204">#REF!-#REF!</definedName>
    <definedName name="__shared_18_0_205">#REF!</definedName>
    <definedName name="__shared_18_0_206">#REF!-#REF!</definedName>
    <definedName name="__shared_18_0_207">#REF!-#REF!</definedName>
    <definedName name="__shared_18_0_208">#REF!</definedName>
    <definedName name="__shared_18_0_209">#REF!-#REF!</definedName>
    <definedName name="__shared_18_0_21">#REF!-#REF!</definedName>
    <definedName name="__shared_18_0_210">#REF!-#REF!</definedName>
    <definedName name="__shared_18_0_211">#REF!</definedName>
    <definedName name="__shared_18_0_212">#REF!-#REF!</definedName>
    <definedName name="__shared_18_0_213">#REF!-#REF!</definedName>
    <definedName name="__shared_18_0_214">#REF!</definedName>
    <definedName name="__shared_18_0_215">#REF!-#REF!</definedName>
    <definedName name="__shared_18_0_216">#REF!-#REF!</definedName>
    <definedName name="__shared_18_0_217">#REF!</definedName>
    <definedName name="__shared_18_0_218">#REF!-#REF!</definedName>
    <definedName name="__shared_18_0_219">#REF!-#REF!</definedName>
    <definedName name="__shared_18_0_22">#REF!-#REF!</definedName>
    <definedName name="__shared_18_0_220">#REF!</definedName>
    <definedName name="__shared_18_0_221">#REF!-#REF!</definedName>
    <definedName name="__shared_18_0_222">#REF!-#REF!</definedName>
    <definedName name="__shared_18_0_223">#REF!</definedName>
    <definedName name="__shared_18_0_224">#REF!-#REF!</definedName>
    <definedName name="__shared_18_0_225">#REF!-#REF!</definedName>
    <definedName name="__shared_18_0_226">#REF!</definedName>
    <definedName name="__shared_18_0_227">#REF!-#REF!</definedName>
    <definedName name="__shared_18_0_228">#REF!-#REF!</definedName>
    <definedName name="__shared_18_0_229">#REF!</definedName>
    <definedName name="__shared_18_0_23">#REF!</definedName>
    <definedName name="__shared_18_0_230">#REF!-#REF!</definedName>
    <definedName name="__shared_18_0_231">#REF!-#REF!</definedName>
    <definedName name="__shared_18_0_232">#REF!</definedName>
    <definedName name="__shared_18_0_233">#REF!-#REF!</definedName>
    <definedName name="__shared_18_0_234">#REF!-#REF!</definedName>
    <definedName name="__shared_18_0_235">#REF!</definedName>
    <definedName name="__shared_18_0_236">#REF!-#REF!</definedName>
    <definedName name="__shared_18_0_237">#REF!-#REF!</definedName>
    <definedName name="__shared_18_0_238">#REF!</definedName>
    <definedName name="__shared_18_0_239">#REF!-#REF!</definedName>
    <definedName name="__shared_18_0_24">#REF!-#REF!</definedName>
    <definedName name="__shared_18_0_240">#REF!-#REF!</definedName>
    <definedName name="__shared_18_0_241">#REF!</definedName>
    <definedName name="__shared_18_0_242">#REF!-#REF!</definedName>
    <definedName name="__shared_18_0_243">#REF!-#REF!</definedName>
    <definedName name="__shared_18_0_244">#REF!</definedName>
    <definedName name="__shared_18_0_245">#REF!-#REF!</definedName>
    <definedName name="__shared_18_0_246">#REF!-#REF!</definedName>
    <definedName name="__shared_18_0_247">#REF!</definedName>
    <definedName name="__shared_18_0_248">#REF!-#REF!</definedName>
    <definedName name="__shared_18_0_249">#REF!-#REF!</definedName>
    <definedName name="__shared_18_0_25">#REF!-#REF!</definedName>
    <definedName name="__shared_18_0_250">#REF!</definedName>
    <definedName name="__shared_18_0_251">#REF!-#REF!</definedName>
    <definedName name="__shared_18_0_252">#REF!-#REF!</definedName>
    <definedName name="__shared_18_0_253">#REF!</definedName>
    <definedName name="__shared_18_0_254">#REF!-#REF!</definedName>
    <definedName name="__shared_18_0_255">#REF!-#REF!</definedName>
    <definedName name="__shared_18_0_256">#REF!</definedName>
    <definedName name="__shared_18_0_257">#REF!-#REF!</definedName>
    <definedName name="__shared_18_0_258">#REF!-#REF!</definedName>
    <definedName name="__shared_18_0_259">#REF!</definedName>
    <definedName name="__shared_18_0_26">#REF!</definedName>
    <definedName name="__shared_18_0_260">#REF!-#REF!</definedName>
    <definedName name="__shared_18_0_261">#REF!-#REF!</definedName>
    <definedName name="__shared_18_0_262">#REF!</definedName>
    <definedName name="__shared_18_0_263">#REF!-#REF!</definedName>
    <definedName name="__shared_18_0_264">#REF!-#REF!</definedName>
    <definedName name="__shared_18_0_265">#REF!</definedName>
    <definedName name="__shared_18_0_266">#REF!-#REF!</definedName>
    <definedName name="__shared_18_0_267">#REF!-#REF!</definedName>
    <definedName name="__shared_18_0_268">#REF!</definedName>
    <definedName name="__shared_18_0_269">#REF!-#REF!</definedName>
    <definedName name="__shared_18_0_27">#REF!-#REF!</definedName>
    <definedName name="__shared_18_0_270">#REF!-#REF!</definedName>
    <definedName name="__shared_18_0_271">#REF!</definedName>
    <definedName name="__shared_18_0_272">#REF!-#REF!</definedName>
    <definedName name="__shared_18_0_273">#REF!-#REF!</definedName>
    <definedName name="__shared_18_0_274">#REF!</definedName>
    <definedName name="__shared_18_0_275">#REF!-#REF!</definedName>
    <definedName name="__shared_18_0_276">#REF!-#REF!</definedName>
    <definedName name="__shared_18_0_277">#REF!</definedName>
    <definedName name="__shared_18_0_278">#REF!-#REF!</definedName>
    <definedName name="__shared_18_0_279">#REF!-#REF!</definedName>
    <definedName name="__shared_18_0_28">#REF!-#REF!</definedName>
    <definedName name="__shared_18_0_280">#REF!</definedName>
    <definedName name="__shared_18_0_281">#REF!-#REF!</definedName>
    <definedName name="__shared_18_0_282">#REF!-#REF!</definedName>
    <definedName name="__shared_18_0_283">#REF!</definedName>
    <definedName name="__shared_18_0_284">#REF!-#REF!</definedName>
    <definedName name="__shared_18_0_285">#REF!-#REF!</definedName>
    <definedName name="__shared_18_0_286">#REF!</definedName>
    <definedName name="__shared_18_0_287">#REF!-#REF!</definedName>
    <definedName name="__shared_18_0_288">#REF!-#REF!</definedName>
    <definedName name="__shared_18_0_289">#REF!</definedName>
    <definedName name="__shared_18_0_29">#REF!</definedName>
    <definedName name="__shared_18_0_290">#REF!-#REF!</definedName>
    <definedName name="__shared_18_0_291">#REF!-#REF!</definedName>
    <definedName name="__shared_18_0_292">#REF!</definedName>
    <definedName name="__shared_18_0_293">#REF!-#REF!</definedName>
    <definedName name="__shared_18_0_294">#REF!-#REF!</definedName>
    <definedName name="__shared_18_0_295">#REF!</definedName>
    <definedName name="__shared_18_0_296">#REF!-#REF!</definedName>
    <definedName name="__shared_18_0_297">#REF!-#REF!</definedName>
    <definedName name="__shared_18_0_298">#REF!</definedName>
    <definedName name="__shared_18_0_299">#REF!-#REF!</definedName>
    <definedName name="__shared_18_0_3">#REF!-#REF!</definedName>
    <definedName name="__shared_18_0_30">#REF!-#REF!</definedName>
    <definedName name="__shared_18_0_300">#REF!-#REF!</definedName>
    <definedName name="__shared_18_0_301">#REF!</definedName>
    <definedName name="__shared_18_0_302">#REF!-#REF!</definedName>
    <definedName name="__shared_18_0_303">#REF!-#REF!</definedName>
    <definedName name="__shared_18_0_304">#REF!</definedName>
    <definedName name="__shared_18_0_305">#REF!-#REF!</definedName>
    <definedName name="__shared_18_0_306">#REF!-#REF!</definedName>
    <definedName name="__shared_18_0_307">#REF!</definedName>
    <definedName name="__shared_18_0_308">#REF!</definedName>
    <definedName name="__shared_18_0_309">#REF!-#REF!</definedName>
    <definedName name="__shared_18_0_31">#REF!-#REF!</definedName>
    <definedName name="__shared_18_0_310">#REF!-#REF!</definedName>
    <definedName name="__shared_18_0_311">SUM(#REF!)</definedName>
    <definedName name="__shared_18_0_32">#REF!</definedName>
    <definedName name="__shared_18_0_33">#REF!-#REF!</definedName>
    <definedName name="__shared_18_0_34">#REF!-#REF!</definedName>
    <definedName name="__shared_18_0_35">#REF!</definedName>
    <definedName name="__shared_18_0_36">#REF!-#REF!</definedName>
    <definedName name="__shared_18_0_37">#REF!-#REF!</definedName>
    <definedName name="__shared_18_0_38">#REF!</definedName>
    <definedName name="__shared_18_0_39">#REF!-#REF!</definedName>
    <definedName name="__shared_18_0_4">#REF!-#REF!</definedName>
    <definedName name="__shared_18_0_40">#REF!-#REF!</definedName>
    <definedName name="__shared_18_0_41">#REF!</definedName>
    <definedName name="__shared_18_0_42">#REF!-#REF!</definedName>
    <definedName name="__shared_18_0_43">#REF!-#REF!</definedName>
    <definedName name="__shared_18_0_44">#REF!</definedName>
    <definedName name="__shared_18_0_45">#REF!-#REF!</definedName>
    <definedName name="__shared_18_0_46">#REF!-#REF!</definedName>
    <definedName name="__shared_18_0_47">#REF!</definedName>
    <definedName name="__shared_18_0_48">#REF!-#REF!</definedName>
    <definedName name="__shared_18_0_49">#REF!-#REF!</definedName>
    <definedName name="__shared_18_0_5">#REF!</definedName>
    <definedName name="__shared_18_0_50">#REF!-#REF!</definedName>
    <definedName name="__shared_18_0_51">#REF!</definedName>
    <definedName name="__shared_18_0_52">#REF!-#REF!</definedName>
    <definedName name="__shared_18_0_53">#REF!-#REF!</definedName>
    <definedName name="__shared_18_0_54">#REF!</definedName>
    <definedName name="__shared_18_0_55">#REF!-#REF!</definedName>
    <definedName name="__shared_18_0_56">#REF!-#REF!</definedName>
    <definedName name="__shared_18_0_57">#REF!</definedName>
    <definedName name="__shared_18_0_58">#REF!-#REF!</definedName>
    <definedName name="__shared_18_0_59">#REF!-#REF!</definedName>
    <definedName name="__shared_18_0_6">#REF!-#REF!</definedName>
    <definedName name="__shared_18_0_60">#REF!</definedName>
    <definedName name="__shared_18_0_61">#REF!-#REF!</definedName>
    <definedName name="__shared_18_0_62">#REF!-#REF!</definedName>
    <definedName name="__shared_18_0_63">#REF!-#REF!</definedName>
    <definedName name="__shared_18_0_64">#REF!</definedName>
    <definedName name="__shared_18_0_65">#REF!-#REF!</definedName>
    <definedName name="__shared_18_0_66">#REF!-#REF!</definedName>
    <definedName name="__shared_18_0_67">#REF!</definedName>
    <definedName name="__shared_18_0_68">#REF!-#REF!</definedName>
    <definedName name="__shared_18_0_69">#REF!-#REF!</definedName>
    <definedName name="__shared_18_0_7">#REF!-#REF!</definedName>
    <definedName name="__shared_18_0_70">#REF!</definedName>
    <definedName name="__shared_18_0_71">#REF!-#REF!</definedName>
    <definedName name="__shared_18_0_72">#REF!-#REF!</definedName>
    <definedName name="__shared_18_0_73">#REF!</definedName>
    <definedName name="__shared_18_0_74">#REF!-#REF!</definedName>
    <definedName name="__shared_18_0_75">#REF!-#REF!</definedName>
    <definedName name="__shared_18_0_76">#REF!</definedName>
    <definedName name="__shared_18_0_77">#REF!-#REF!</definedName>
    <definedName name="__shared_18_0_78">#REF!-#REF!</definedName>
    <definedName name="__shared_18_0_79">#REF!-#REF!</definedName>
    <definedName name="__shared_18_0_8">#REF!</definedName>
    <definedName name="__shared_18_0_80">#REF!</definedName>
    <definedName name="__shared_18_0_81">#REF!-#REF!</definedName>
    <definedName name="__shared_18_0_82">#REF!-#REF!</definedName>
    <definedName name="__shared_18_0_83">#REF!</definedName>
    <definedName name="__shared_18_0_84">#REF!-#REF!</definedName>
    <definedName name="__shared_18_0_85">#REF!-#REF!</definedName>
    <definedName name="__shared_18_0_86">#REF!</definedName>
    <definedName name="__shared_18_0_87">#REF!-#REF!</definedName>
    <definedName name="__shared_18_0_88">#REF!-#REF!</definedName>
    <definedName name="__shared_18_0_89">#REF!</definedName>
    <definedName name="__shared_18_0_9">#REF!-#REF!</definedName>
    <definedName name="__shared_18_0_90">#REF!-#REF!</definedName>
    <definedName name="__shared_18_0_91">#REF!-#REF!</definedName>
    <definedName name="__shared_18_0_92">#REF!</definedName>
    <definedName name="__shared_18_0_93">#REF!-#REF!</definedName>
    <definedName name="__shared_18_0_94">#REF!-#REF!</definedName>
    <definedName name="__shared_18_0_95">#REF!</definedName>
    <definedName name="__shared_18_0_96">#REF!-#REF!</definedName>
    <definedName name="__shared_18_0_97">#REF!-#REF!</definedName>
    <definedName name="__shared_18_0_98">#REF!</definedName>
    <definedName name="__shared_18_0_99">#REF!-#REF!</definedName>
    <definedName name="__shared_19_0_0">#REF!-#REF!</definedName>
    <definedName name="__shared_19_0_1">#REF!-#REF!</definedName>
    <definedName name="__shared_19_0_10">#REF!-#REF!</definedName>
    <definedName name="__shared_19_0_100">#REF!-#REF!</definedName>
    <definedName name="__shared_19_0_101">#REF!-#REF!</definedName>
    <definedName name="__shared_19_0_102">#REF!-#REF!</definedName>
    <definedName name="__shared_19_0_103">#REF!-#REF!</definedName>
    <definedName name="__shared_19_0_104">#REF!-#REF!</definedName>
    <definedName name="__shared_19_0_105">#REF!-#REF!</definedName>
    <definedName name="__shared_19_0_106">#REF!-#REF!</definedName>
    <definedName name="__shared_19_0_107">#REF!-#REF!</definedName>
    <definedName name="__shared_19_0_108">#REF!-#REF!</definedName>
    <definedName name="__shared_19_0_109">#REF!-#REF!</definedName>
    <definedName name="__shared_19_0_11">#REF!-#REF!</definedName>
    <definedName name="__shared_19_0_110">#REF!-#REF!</definedName>
    <definedName name="__shared_19_0_111">#REF!-#REF!</definedName>
    <definedName name="__shared_19_0_112">#REF!-#REF!</definedName>
    <definedName name="__shared_19_0_113">#REF!-#REF!</definedName>
    <definedName name="__shared_19_0_12">#REF!-#REF!</definedName>
    <definedName name="__shared_19_0_13">#REF!-#REF!</definedName>
    <definedName name="__shared_19_0_14">#REF!-#REF!</definedName>
    <definedName name="__shared_19_0_15">#REF!-#REF!</definedName>
    <definedName name="__shared_19_0_16">#REF!-#REF!</definedName>
    <definedName name="__shared_19_0_17">#REF!-#REF!</definedName>
    <definedName name="__shared_19_0_18">#REF!</definedName>
    <definedName name="__shared_19_0_19">#REF!-#REF!</definedName>
    <definedName name="__shared_19_0_2">#REF!-#REF!</definedName>
    <definedName name="__shared_19_0_20">#REF!-#REF!</definedName>
    <definedName name="__shared_19_0_21">#REF!-#REF!</definedName>
    <definedName name="__shared_19_0_22">#REF!</definedName>
    <definedName name="__shared_19_0_23">#REF!</definedName>
    <definedName name="__shared_19_0_24">#REF!</definedName>
    <definedName name="__shared_19_0_25">#REF!-#REF!</definedName>
    <definedName name="__shared_19_0_26">#REF!-#REF!</definedName>
    <definedName name="__shared_19_0_27">#REF!-#REF!</definedName>
    <definedName name="__shared_19_0_28">#REF!-#REF!</definedName>
    <definedName name="__shared_19_0_29">#REF!-#REF!</definedName>
    <definedName name="__shared_19_0_3">#REF!-#REF!</definedName>
    <definedName name="__shared_19_0_30">#REF!-#REF!</definedName>
    <definedName name="__shared_19_0_31">#REF!</definedName>
    <definedName name="__shared_19_0_32">#REF!</definedName>
    <definedName name="__shared_19_0_33">#REF!-#REF!</definedName>
    <definedName name="__shared_19_0_34">#REF!-#REF!</definedName>
    <definedName name="__shared_19_0_35">#REF!-#REF!</definedName>
    <definedName name="__shared_19_0_36">#REF!-#REF!</definedName>
    <definedName name="__shared_19_0_37">#REF!-#REF!</definedName>
    <definedName name="__shared_19_0_38">#REF!-#REF!</definedName>
    <definedName name="__shared_19_0_39">#REF!-#REF!</definedName>
    <definedName name="__shared_19_0_4">#REF!-#REF!</definedName>
    <definedName name="__shared_19_0_40">#REF!-#REF!</definedName>
    <definedName name="__shared_19_0_41">#REF!</definedName>
    <definedName name="__shared_19_0_42">#REF!</definedName>
    <definedName name="__shared_19_0_43">#REF!</definedName>
    <definedName name="__shared_19_0_44">#REF!</definedName>
    <definedName name="__shared_19_0_45">#REF!-#REF!</definedName>
    <definedName name="__shared_19_0_46">#REF!</definedName>
    <definedName name="__shared_19_0_47">#REF!</definedName>
    <definedName name="__shared_19_0_48">#REF!</definedName>
    <definedName name="__shared_19_0_49">#REF!</definedName>
    <definedName name="__shared_19_0_5">#REF!-#REF!</definedName>
    <definedName name="__shared_19_0_50">#REF!-#REF!</definedName>
    <definedName name="__shared_19_0_51">#REF!</definedName>
    <definedName name="__shared_19_0_52">#REF!</definedName>
    <definedName name="__shared_19_0_53">#REF!-#REF!</definedName>
    <definedName name="__shared_19_0_54">#REF!-#REF!</definedName>
    <definedName name="__shared_19_0_55">#REF!-#REF!</definedName>
    <definedName name="__shared_19_0_56">#REF!-#REF!</definedName>
    <definedName name="__shared_19_0_57">#REF!-#REF!</definedName>
    <definedName name="__shared_19_0_58">#REF!-#REF!</definedName>
    <definedName name="__shared_19_0_59">#REF!-#REF!</definedName>
    <definedName name="__shared_19_0_6">#REF!-#REF!</definedName>
    <definedName name="__shared_19_0_60">#REF!-#REF!</definedName>
    <definedName name="__shared_19_0_61">#REF!-#REF!</definedName>
    <definedName name="__shared_19_0_62">#REF!-#REF!</definedName>
    <definedName name="__shared_19_0_63">#REF!-#REF!</definedName>
    <definedName name="__shared_19_0_64">#REF!-#REF!</definedName>
    <definedName name="__shared_19_0_65">#REF!-#REF!</definedName>
    <definedName name="__shared_19_0_66">#REF!-#REF!</definedName>
    <definedName name="__shared_19_0_67">#REF!-#REF!</definedName>
    <definedName name="__shared_19_0_68">#REF!-#REF!</definedName>
    <definedName name="__shared_19_0_69">#REF!-#REF!</definedName>
    <definedName name="__shared_19_0_7">#REF!-#REF!</definedName>
    <definedName name="__shared_19_0_70">#REF!-#REF!</definedName>
    <definedName name="__shared_19_0_71">#REF!-#REF!</definedName>
    <definedName name="__shared_19_0_72">#REF!-#REF!</definedName>
    <definedName name="__shared_19_0_73">#REF!-#REF!</definedName>
    <definedName name="__shared_19_0_74">#REF!-#REF!</definedName>
    <definedName name="__shared_19_0_75">#REF!-#REF!</definedName>
    <definedName name="__shared_19_0_76">#REF!-#REF!</definedName>
    <definedName name="__shared_19_0_77">#REF!-#REF!</definedName>
    <definedName name="__shared_19_0_78">#REF!-#REF!</definedName>
    <definedName name="__shared_19_0_79">#REF!-#REF!</definedName>
    <definedName name="__shared_19_0_8">#REF!-#REF!</definedName>
    <definedName name="__shared_19_0_80">#REF!-#REF!</definedName>
    <definedName name="__shared_19_0_81">#REF!-#REF!</definedName>
    <definedName name="__shared_19_0_82">#REF!-#REF!</definedName>
    <definedName name="__shared_19_0_83">#REF!-#REF!</definedName>
    <definedName name="__shared_19_0_84">#REF!-#REF!</definedName>
    <definedName name="__shared_19_0_85">#REF!-#REF!</definedName>
    <definedName name="__shared_19_0_86">#REF!-#REF!</definedName>
    <definedName name="__shared_19_0_87">#REF!-#REF!</definedName>
    <definedName name="__shared_19_0_88">#REF!-#REF!</definedName>
    <definedName name="__shared_19_0_89">#REF!-#REF!</definedName>
    <definedName name="__shared_19_0_9">#REF!-#REF!</definedName>
    <definedName name="__shared_19_0_90">#REF!-#REF!</definedName>
    <definedName name="__shared_19_0_91">#REF!-#REF!</definedName>
    <definedName name="__shared_19_0_92">#REF!-#REF!</definedName>
    <definedName name="__shared_19_0_93">#REF!-#REF!</definedName>
    <definedName name="__shared_19_0_94">#REF!-#REF!</definedName>
    <definedName name="__shared_19_0_95">#REF!-#REF!</definedName>
    <definedName name="__shared_19_0_96">#REF!-#REF!</definedName>
    <definedName name="__shared_19_0_97">#REF!-#REF!</definedName>
    <definedName name="__shared_19_0_98">#REF!-#REF!</definedName>
    <definedName name="__shared_19_0_99">#REF!-#REF!</definedName>
    <definedName name="__shared_20_0_0">#REF!+#REF!</definedName>
    <definedName name="__shared_20_0_1">#REF!/10^5</definedName>
    <definedName name="__shared_20_0_2">#REF!+#REF!</definedName>
    <definedName name="__shared_20_0_3">#REF!+#REF!</definedName>
    <definedName name="__shared_20_0_4">#REF!/10^5</definedName>
    <definedName name="__shared_20_0_5">#REF!+#REF!</definedName>
    <definedName name="__shared_20_0_6">#REF!/10^5</definedName>
    <definedName name="__shared_20_0_7">#REF!</definedName>
    <definedName name="__shared_20_0_8">#REF!-#REF!</definedName>
    <definedName name="__shared_20_0_9">#REF!/10^5</definedName>
    <definedName name="__shared_21_0_0">SUM(#REF!)</definedName>
    <definedName name="__shared_21_0_1">SUM(#REF!)</definedName>
    <definedName name="__shared_21_0_4">SUM(#REF!)</definedName>
    <definedName name="__shared_21_0_5">SUM(#REF!)</definedName>
    <definedName name="__shared_21_0_7">SUM(#REF!)-#REF!</definedName>
    <definedName name="__shared_21_0_8">SUM(#REF!)-#REF!</definedName>
    <definedName name="__shared_22_0_0">(#REF!-#REF!)+1</definedName>
    <definedName name="__shared_22_0_1">#REF!*#REF!/#REF!</definedName>
    <definedName name="__shared_23_0_0">#REF!/10^5</definedName>
    <definedName name="__shared_23_0_1">#REF!-#REF!</definedName>
    <definedName name="__shared_23_0_2">#REF!-#REF!</definedName>
    <definedName name="__shared_23_0_3">#REF!/10^5</definedName>
    <definedName name="__shared_25_0_0">#REF!-#REF!</definedName>
    <definedName name="__shared_25_0_1">#REF!/2</definedName>
    <definedName name="__shared_25_0_2">#REF!-#REF!</definedName>
    <definedName name="__shared_6_0_0">SUM(#REF!/58100000)</definedName>
    <definedName name="__shared_6_0_2">#REF!/8794000</definedName>
    <definedName name="__shared_6_0_3">#REF!/7540000</definedName>
    <definedName name="__sp1">#REF!</definedName>
    <definedName name="__sp2">#REF!</definedName>
    <definedName name="__xlnm.Print_Area_1">#REF!</definedName>
    <definedName name="__xlnm.Print_Area_1_1">#REF!</definedName>
    <definedName name="__xlnm.Print_Area_1_10">"$#REF!.#REF!$#REF!"</definedName>
    <definedName name="__xlnm.Print_Area_1_11">"$#REF!.#REF!$#REF!"</definedName>
    <definedName name="__xlnm.Print_Area_1_12">"$#REF!.#REF!$#REF!"</definedName>
    <definedName name="__xlnm.Print_Area_1_13">#N/A</definedName>
    <definedName name="__xlnm.Print_Area_1_14">#N/A</definedName>
    <definedName name="__xlnm.Print_Area_1_15">#N/A</definedName>
    <definedName name="__xlnm.Print_Area_1_19">"$#REF!.#REF!$#REF!"</definedName>
    <definedName name="__xlnm.Print_Area_1_2">"$#REF!.#REF!$#REF!"</definedName>
    <definedName name="__xlnm.Print_Area_1_23">"$#REF!.#REF!$#REF!"</definedName>
    <definedName name="__xlnm.Print_Area_1_3">"$#REF!.#REF!$#REF!"</definedName>
    <definedName name="__xlnm.Print_Area_1_3_1">"$#REF!.#REF!$#REF!"</definedName>
    <definedName name="__xlnm.Print_Area_1_4">"$#REF!.#REF!$#REF!"</definedName>
    <definedName name="__xlnm.Print_Area_1_5">"$#REF!.#REF!$#REF!"</definedName>
    <definedName name="__xlnm.Print_Area_1_6">"$#REF!.#REF!$#REF!"</definedName>
    <definedName name="__xlnm.Print_Area_1_8">"$#REF!.#REF!$#REF!"</definedName>
    <definedName name="__xlnm.Print_Area_2">#REF!</definedName>
    <definedName name="__xlnm.Print_Area_2_10">"$#REF!.$A$2:$J$2"</definedName>
    <definedName name="__xlnm.Print_Area_2_11">"$#REF!.$A$2:$J$2"</definedName>
    <definedName name="__xlnm.Print_Area_2_12">"$#REF!.$A$2:$J$2"</definedName>
    <definedName name="__xlnm.Print_Area_2_19">"$#REF!.$A$2:$J$2"</definedName>
    <definedName name="__xlnm.Print_Area_2_2">"$#REF!.$A$2:$J$2"</definedName>
    <definedName name="__xlnm.Print_Area_2_23">"$#REF!.$A$2:$J$2"</definedName>
    <definedName name="__xlnm.Print_Area_2_3">"$#REF!.$A$2:$J$2"</definedName>
    <definedName name="__xlnm.Print_Area_2_3_1">"$#REF!.$A$2:$J$2"</definedName>
    <definedName name="__xlnm.Print_Area_2_4">"$#REF!.$A$2:$J$2"</definedName>
    <definedName name="__xlnm.Print_Area_2_5">"$#REF!.$A$2:$J$2"</definedName>
    <definedName name="__xlnm.Print_Area_2_6">"$#REF!.$A$2:$J$2"</definedName>
    <definedName name="__xlnm.Print_Area_2_8">"$#REF!.$A$2:$J$2"</definedName>
    <definedName name="_1967">#N/A</definedName>
    <definedName name="_1968">#N/A</definedName>
    <definedName name="_1969">#N/A</definedName>
    <definedName name="_1970">#N/A</definedName>
    <definedName name="_1971">#N/A</definedName>
    <definedName name="_1972">#N/A</definedName>
    <definedName name="_1973">#N/A</definedName>
    <definedName name="_1974">#N/A</definedName>
    <definedName name="_1975">#N/A</definedName>
    <definedName name="_1976">#N/A</definedName>
    <definedName name="_1977">#N/A</definedName>
    <definedName name="_1978">#N/A</definedName>
    <definedName name="_1979">#N/A</definedName>
    <definedName name="_1980">#N/A</definedName>
    <definedName name="_1981">#N/A</definedName>
    <definedName name="_1982">#N/A</definedName>
    <definedName name="_1983">#N/A</definedName>
    <definedName name="_1984">#N/A</definedName>
    <definedName name="_1985">#N/A</definedName>
    <definedName name="_1986">#N/A</definedName>
    <definedName name="_1987">#N/A</definedName>
    <definedName name="_1988">#N/A</definedName>
    <definedName name="_1989">#N/A</definedName>
    <definedName name="_1990">#N/A</definedName>
    <definedName name="_1Excel_BuiltIn_Print_Area_3_1">"$#REF!.$B$2:$H$54"</definedName>
    <definedName name="_cap1">#REF!</definedName>
    <definedName name="_cap2">#REF!</definedName>
    <definedName name="_cap44">#REF!</definedName>
    <definedName name="_xlnm._FilterDatabase" localSheetId="0" hidden="1">Sheet1!$A$5:$G$1469</definedName>
    <definedName name="_xlnm._FilterDatabase" localSheetId="1" hidden="1">Sheet3!$A$3:$H$216</definedName>
    <definedName name="_js17">#REF!</definedName>
    <definedName name="_oc1">#REF!</definedName>
    <definedName name="_oc2">#REF!</definedName>
    <definedName name="_Order1" hidden="1">255</definedName>
    <definedName name="_pc1">#REF!</definedName>
    <definedName name="_pc2">#REF!</definedName>
    <definedName name="_sp1">#REF!</definedName>
    <definedName name="_sp2">#REF!</definedName>
    <definedName name="a">[1]Parameter!$B$3</definedName>
    <definedName name="AA">#REF!-#REF!</definedName>
    <definedName name="aaaaaaa">SUM(#REF!)-#REF!</definedName>
    <definedName name="aaaaaaaaaaaaaa">#REF!-#REF!</definedName>
    <definedName name="abc">'[2]Projections (2)'!#REF!</definedName>
    <definedName name="AWB">NA()</definedName>
    <definedName name="BE">NA()</definedName>
    <definedName name="BeginMontH_1_">"11"</definedName>
    <definedName name="BeginYear">1999</definedName>
    <definedName name="BeginYeaR_1_">"2011"</definedName>
    <definedName name="bl">#REF!</definedName>
    <definedName name="BookHt">30</definedName>
    <definedName name="Boss_Adr">""</definedName>
    <definedName name="Boss_ID">""</definedName>
    <definedName name="Boss_Name">""</definedName>
    <definedName name="Boss_Zip">""</definedName>
    <definedName name="BSCCPL">NA()</definedName>
    <definedName name="CapacityChange2004">'[3]Alumina Production (Input)'!$CW$7:$CW$1171</definedName>
    <definedName name="CapacityChange2005">'[3]Alumina Production (Input)'!$CX$7:$CX$1171</definedName>
    <definedName name="CapacityChange2006">'[3]Alumina Production (Input)'!$CY$7:$CY$1171</definedName>
    <definedName name="CapacityChange2007">'[3]Alumina Production (Input)'!$CZ$7:$CZ$1171</definedName>
    <definedName name="CapacityChange2008">'[3]Alumina Production (Input)'!$DA$7:$DA$65536</definedName>
    <definedName name="CapacityChange2009">'[3]Alumina Production (Input)'!$DP:$DP</definedName>
    <definedName name="CAPCapacity">'[3]Alumina Production (Input)'!$U$37:$IV$37</definedName>
    <definedName name="cde">#REF!-#REF!</definedName>
    <definedName name="ChinaNMGACapacity">'[3]Alumina Production (Input)'!$X$464:$IV$464</definedName>
    <definedName name="CIALPROD">#N/A</definedName>
    <definedName name="Comp_Adr">""</definedName>
    <definedName name="Comp_Fax">""</definedName>
    <definedName name="Comp_Telphone">""</definedName>
    <definedName name="Comp_Uni_No">""</definedName>
    <definedName name="Comp_Zip">""</definedName>
    <definedName name="CompanyName">"工业企业特殊报表"</definedName>
    <definedName name="CompanyName_">"山东道恩海玛德里化工有限公司"</definedName>
    <definedName name="CPALPROD">#N/A</definedName>
    <definedName name="dd">[4]Parameter!$B$4</definedName>
    <definedName name="Deci">[5]Parameter!$B$4</definedName>
    <definedName name="DECIMAL">[5]Parameter!$B$7</definedName>
    <definedName name="Department">"公司"</definedName>
    <definedName name="DepartmenT_1_">"道恩海玛德里"</definedName>
    <definedName name="EndMontH_1_">"11"</definedName>
    <definedName name="EndYeaR_1_">"2011"</definedName>
    <definedName name="exc">'[6]Grouping Entries'!#REF!</definedName>
    <definedName name="Excel_BuiltIn__FilterDatabase_12_1">#REF!</definedName>
    <definedName name="Excel_BuiltIn__FilterDatabase_2">#REF!</definedName>
    <definedName name="Excel_BuiltIn__FilterDatabase_4_1">#REF!</definedName>
    <definedName name="Excel_BuiltIn_Print_Area_1_1">#REF!</definedName>
    <definedName name="Excel_BuiltIn_Print_Area_3">"$#REF!.$B$2:$H$54"</definedName>
    <definedName name="Excel_BuiltIn_Print_Area_4">"$#REF!.$A$1:$K$79"</definedName>
    <definedName name="Excel_BuiltIn_Print_Area_5_1">"$#REF!.$A$1:$I$60"</definedName>
    <definedName name="Excel_BuiltIn_Print_Area_7_1">"$#REF!.$A$1:$J$68"</definedName>
    <definedName name="fff">[7]Parameter!$B$4</definedName>
    <definedName name="IIL">NA()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SSET_BACKED_FDIC" hidden="1">"c6301"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FDIC" hidden="1">"c6350"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Y" hidden="1">10000</definedName>
    <definedName name="IQ_DAILY" hidden="1">500000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ET_INCOME_FDIC" hidden="1">"c6587"</definedName>
    <definedName name="IQ_NET_INT_INC_BNK_FDIC" hidden="1">"c6570"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NED55" hidden="1">1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SSETS_FDIC" hidden="1">"c6338"</definedName>
    <definedName name="IQ_OTHER_BORROWED_FUNDS_FDIC" hidden="1">"c6345"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INSURANCE_FEES_FDIC" hidden="1">"c6672"</definedName>
    <definedName name="IQ_OTHER_INTANGIBLE_FDIC" hidden="1">"c6337"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OFF_BS_LIAB_FDIC" hidden="1">"c6533"</definedName>
    <definedName name="IQ_OTHER_RE_OWNED_FDIC" hidden="1">"c6330"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TATEMENTS_NET_FDIC" hidden="1">"c6500"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FDIC" hidden="1">"c6730"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SSETS_FDIC" hidden="1">"c6339"</definedName>
    <definedName name="IQ_TOTAL_CHARGE_OFFS_FDIC" hidden="1">"c6603"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EQUITY_FDIC" hidden="1">"c6354"</definedName>
    <definedName name="IQ_TOTAL_LIABILITIES_FDIC" hidden="1">"c6348"</definedName>
    <definedName name="IQ_TOTAL_RECOVERIES_FDIC" hidden="1">"c6622"</definedName>
    <definedName name="IQ_TOTAL_REV_BNK_FDIC" hidden="1">"c6786"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JajarmCapacity">'[3]Alumina Production (Input)'!$C$379:$IV$379</definedName>
    <definedName name="JinbeiCapacity">'[3]Alumina Production (Input)'!$U$452:$IV$452</definedName>
    <definedName name="MAX_ROW1">30</definedName>
    <definedName name="Mead">[8]Xport!$B$78:$CL$78</definedName>
    <definedName name="MIN_COL1">1</definedName>
    <definedName name="MIN_ROW1">1</definedName>
    <definedName name="NAALPROD">#N/A</definedName>
    <definedName name="NO_TAX">""</definedName>
    <definedName name="one">#REF!</definedName>
    <definedName name="PaperArea1">"4;30"</definedName>
    <definedName name="_xlnm.Print_Area" localSheetId="0">Sheet1!$A$5:$G$22</definedName>
    <definedName name="_xlnm.Print_Area">#REF!</definedName>
    <definedName name="Print_Area_14">#REF!</definedName>
    <definedName name="PRINT_AREA_MI">#REF!</definedName>
    <definedName name="Print_Area_MI_2">#REF!</definedName>
    <definedName name="Print_Area_MI_2_10">"$#REF!.$A$2:$J$93"</definedName>
    <definedName name="Print_Area_MI_2_11">"$#REF!.$A$2:$J$93"</definedName>
    <definedName name="Print_Area_MI_2_12">"$#REF!.$A$2:$J$93"</definedName>
    <definedName name="Print_Area_MI_2_19">"$#REF!.$A$2:$J$93"</definedName>
    <definedName name="Print_Area_MI_2_2">"$#REF!.$A$2:$J$93"</definedName>
    <definedName name="Print_Area_MI_2_23">"$#REF!.$A$2:$J$93"</definedName>
    <definedName name="Print_Area_MI_2_3">"$#REF!.$A$2:$J$93"</definedName>
    <definedName name="Print_Area_MI_2_3_1">"$#REF!.$A$2:$J$93"</definedName>
    <definedName name="Print_Area_MI_2_4">"$#REF!.$A$2:$J$93"</definedName>
    <definedName name="Print_Area_MI_2_5">"$#REF!.$A$2:$J$93"</definedName>
    <definedName name="Print_Area_MI_2_6">"$#REF!.$A$2:$J$93"</definedName>
    <definedName name="Print_Area_MI_2_8">"$#REF!.$A$2:$J$93"</definedName>
    <definedName name="_xlnm.Recorder">#REF!</definedName>
    <definedName name="repayment">#REF!+#REF!</definedName>
    <definedName name="repyt">SUM(#REF!)-#REF!</definedName>
    <definedName name="Result">[5]Parameter!$B$6</definedName>
    <definedName name="Rounding">[5]Parameter!$B$3</definedName>
    <definedName name="rpd_1">#REF!+#REF!</definedName>
    <definedName name="rpd_2">#REF!-#REF!</definedName>
    <definedName name="rpdnew">#REF!</definedName>
    <definedName name="Run_Adr">""</definedName>
    <definedName name="Run_Zip">""</definedName>
    <definedName name="RunMonths">"4"</definedName>
    <definedName name="s15.">#REF!</definedName>
    <definedName name="SAPBEXsysID" hidden="1">"E5P"</definedName>
    <definedName name="SAPBEXwbID" hidden="1">"3OT2VLV8BUOYX64FPS4H2C7I9"</definedName>
    <definedName name="SavedResult">1</definedName>
    <definedName name="ShanxiChalcoCapacity">'[9]Quarterly Production'!$A$199:$BM$199</definedName>
    <definedName name="SheetState1">1</definedName>
    <definedName name="Sig">'[10]Grouping Entries'!#REF!</definedName>
    <definedName name="sssssssssssssssssssssssssssssssssssssssssssssssssssss">#REF!-#REF!</definedName>
    <definedName name="StartDay">"2011-11-01"</definedName>
    <definedName name="STW_IFTE">'[11]FTEs &amp; Non-staff costs'!$C$3:$F$68</definedName>
    <definedName name="STW_INCost">'[11]FTEs &amp; Non-staff costs'!$G$3:$P$62</definedName>
    <definedName name="SumOfBA_Capacity">[8]Xport!$W$2:$W$143</definedName>
    <definedName name="SumOfBA_GJ">[8]Xport!$X$2:$X$143</definedName>
    <definedName name="SumOfBA_Men">[8]Xport!$Y$2:$Y$143</definedName>
    <definedName name="SumOfBA_RCC">[8]Xport!$Z$2:$Z$143</definedName>
    <definedName name="SumOfBC_Capacity">[8]Xport!$AA$2:$AA$143</definedName>
    <definedName name="SumOfBC_GJ">[8]Xport!$AB$2:$AB$143</definedName>
    <definedName name="SumOfBC_Kwh">[8]Xport!$AC$2:$AC$143</definedName>
    <definedName name="SumOfBC_Men">[8]Xport!$AD$2:$AD$143</definedName>
    <definedName name="SumOfBC_RCC">[8]Xport!$AE$2:$AE$143</definedName>
    <definedName name="SumOfButts">[8]Xport!$AF$2:$AF$143</definedName>
    <definedName name="SumOfCR_Capacity">[8]Xport!$AG$2:$AG$143</definedName>
    <definedName name="SumOfCR_GJ">[8]Xport!$AH$2:$AH$143</definedName>
    <definedName name="SumOfCR_Kwh">[8]Xport!$AI$2:$AI$143</definedName>
    <definedName name="SumOfCR_Men">[8]Xport!$AJ$2:$AJ$143</definedName>
    <definedName name="SumOfCR_RCC">[8]Xport!$AK$2:$AK$143</definedName>
    <definedName name="SumOfCS_Capacity">[8]Xport!$AL$2:$AL$143</definedName>
    <definedName name="SumOfCS_GJ">[8]Xport!$AM$2:$AM$143</definedName>
    <definedName name="SumOfCS_Kwh">[8]Xport!$AN$2:$AN$143</definedName>
    <definedName name="SumOfCS_Men">[8]Xport!$AO$2:$AO$143</definedName>
    <definedName name="SumOfCS_RCC">[8]Xport!$AP$2:$AP$143</definedName>
    <definedName name="SumOfFA_Capacity">[8]Xport!$AQ$2:$AQ$143</definedName>
    <definedName name="SumOfFA_GJ">[8]Xport!$AR$2:$AR$143</definedName>
    <definedName name="SumOfFA_Kwh">[8]Xport!$AS$2:$AS$143</definedName>
    <definedName name="SumOfFA_Men">[8]Xport!$AT$2:$AT$143</definedName>
    <definedName name="SumOfFA_RCC">[8]Xport!$AU$2:$AU$143</definedName>
    <definedName name="SumOfGA_Capacity">[8]Xport!$AV$2:$AV$143</definedName>
    <definedName name="SumOfGA_Men">[8]Xport!$AW$2:$AW$143</definedName>
    <definedName name="SumOfGA_RCC">[8]Xport!$AX$2:$AX$143</definedName>
    <definedName name="SumOfMP_Capacity">[8]Xport!$AY$2:$AY$143</definedName>
    <definedName name="SumOfMP_Men">[8]Xport!$AZ$2:$AZ$143</definedName>
    <definedName name="SumOfMP_RCC">[8]Xport!$BA$2:$BA$143</definedName>
    <definedName name="SumOfPaste_Use">[8]Xport!$BB$2:$BB$143</definedName>
    <definedName name="SumOfPM_AlF3_Required">[8]Xport!$BC$2:$BC$143</definedName>
    <definedName name="SumOfPM_Alumina_Use">[8]Xport!$BD$2:$BD$143</definedName>
    <definedName name="SumOfPM_Capacity">[8]Xport!$BE$2:$BE$143</definedName>
    <definedName name="SumOfPM_Cryolite_Required">[8]Xport!$BF$2:$BF$143</definedName>
    <definedName name="SumOfPM_Men">[8]Xport!$BG$2:$BG$143</definedName>
    <definedName name="SumOfPM_Petcoke">[12]Xport!$BH$2:$BH$143</definedName>
    <definedName name="SumOfPM_Pitch_Required">[12]Xport!$BI$2:$BI$143</definedName>
    <definedName name="SumOfPM_Power_Use">[8]Xport!$BJ$2:$BJ$143</definedName>
    <definedName name="SumOfPM_Production">[12]Xport!$BK$2:$BK$143</definedName>
    <definedName name="SumOfPM_RCC">[8]Xport!$BL$2:$BL$143</definedName>
    <definedName name="SumOfPM_Reline_Cost">[8]Xport!$BM$2:$BM$143</definedName>
    <definedName name="SumOfRA_Capacity">[8]Xport!$BN$2:$BN$143</definedName>
    <definedName name="SumOfRA_Men">[8]Xport!$BO$2:$BO$143</definedName>
    <definedName name="SumOfRA_RCC">[8]Xport!$BP$2:$BP$143</definedName>
    <definedName name="SumOfSC_Capacity">[8]Xport!$BQ$2:$BQ$143</definedName>
    <definedName name="SumOfSC_GJ">[8]Xport!$BR$2:$BR$143</definedName>
    <definedName name="SumOfSC_Kwh">[8]Xport!$BS$2:$BS$143</definedName>
    <definedName name="SumOfSC_Men">[8]Xport!$BT$2:$BT$143</definedName>
    <definedName name="SumOfSC_RCC">[8]Xport!$BU$2:$BU$143</definedName>
    <definedName name="SumOfSI_Capacity">[8]Xport!$BV$2:$BV$143</definedName>
    <definedName name="SumOfSI_GJ">[8]Xport!$BW$2:$BW$143</definedName>
    <definedName name="SumOfSI_Kwh">[8]Xport!$BX$2:$BX$143</definedName>
    <definedName name="SumOfSI_Men">[8]Xport!$BY$2:$BY$143</definedName>
    <definedName name="SumOfSI_RCC">[8]Xport!$BZ$2:$BZ$143</definedName>
    <definedName name="SumOfSM_AlF3_Required">[8]Xport!$CA$2:$CA$143</definedName>
    <definedName name="SumOfSM_Alumina_Use">[8]Xport!$CB$2:$CB$143</definedName>
    <definedName name="SumOfSM_Capacity">[12]Xport!$CC$2:$CC$143</definedName>
    <definedName name="SumOfSM_Cryolite_Required">[8]Xport!$CD$2:$CD$143</definedName>
    <definedName name="SumOfSM_Men">[8]Xport!$CE$2:$CE$143</definedName>
    <definedName name="SumOfSM_Petcoke">[12]Xport!$CF$2:$CF$143</definedName>
    <definedName name="SumOfSM_Pitch_Required">[12]Xport!$CG$2:$CG$143</definedName>
    <definedName name="SumOfSM_Power_Use">[8]Xport!$CH$2:$CH$143</definedName>
    <definedName name="SumOfSM_Production">[12]Xport!$CI$2:$CI$143</definedName>
    <definedName name="SumOfSM_RCC">[8]Xport!$CJ$2:$CJ$143</definedName>
    <definedName name="SumOfSM_Reline_Cost">[8]Xport!$CK$2:$CK$143</definedName>
    <definedName name="SysDay">"5"</definedName>
    <definedName name="SysMonth">"1"</definedName>
    <definedName name="SysYear">"2012"</definedName>
    <definedName name="ThisMonth">1</definedName>
    <definedName name="ThisYear">1999</definedName>
    <definedName name="unnamed">"#REF!"</definedName>
    <definedName name="unnamed_0">"#REF!"</definedName>
    <definedName name="unnamed_8">"#REF!"</definedName>
    <definedName name="xxx" hidden="1">[13]Sheet1!$N$1028</definedName>
    <definedName name="YangquanCapacity">'[9]Quarterly Production'!$A$207:$BM$207</definedName>
    <definedName name="YankuangCapacity">'[9]Quarterly Production'!$A$191:$BM$191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0560" l="1"/>
  <c r="I1044" i="10560"/>
  <c r="C1423" i="10560"/>
  <c r="C1385" i="10560"/>
  <c r="C1365" i="10560"/>
  <c r="C1353" i="10560"/>
  <c r="C1335" i="10560"/>
  <c r="C1331" i="10560"/>
  <c r="C1321" i="10560"/>
  <c r="C1291" i="10560"/>
  <c r="C1281" i="10560"/>
  <c r="C1275" i="10560"/>
  <c r="C1271" i="10560"/>
  <c r="C1259" i="10560"/>
  <c r="C1257" i="10560"/>
  <c r="C1241" i="10560"/>
  <c r="C1229" i="10560"/>
  <c r="C1225" i="10560"/>
  <c r="C1213" i="10560"/>
  <c r="C193" i="10563"/>
  <c r="C174" i="10563"/>
  <c r="C164" i="10563"/>
  <c r="C158" i="10563"/>
  <c r="C149" i="10563"/>
  <c r="C147" i="10563"/>
  <c r="C142" i="10563"/>
  <c r="C127" i="10563"/>
  <c r="C122" i="10563"/>
  <c r="C119" i="10563"/>
  <c r="C117" i="10563"/>
  <c r="C111" i="10563"/>
  <c r="C110" i="10563"/>
  <c r="C102" i="10563"/>
  <c r="C96" i="10563"/>
  <c r="C94" i="10563"/>
  <c r="C88" i="10563"/>
  <c r="I863" i="10560"/>
  <c r="E382" i="10560" l="1"/>
  <c r="E371" i="10560"/>
</calcChain>
</file>

<file path=xl/sharedStrings.xml><?xml version="1.0" encoding="utf-8"?>
<sst xmlns="http://schemas.openxmlformats.org/spreadsheetml/2006/main" count="4622" uniqueCount="1051">
  <si>
    <t xml:space="preserve">Cost of 132 KV DCDS  Line </t>
  </si>
  <si>
    <t xml:space="preserve">132/11 KV ,30/40 MVA substation </t>
  </si>
  <si>
    <t xml:space="preserve">Raw material Handling systems </t>
  </si>
  <si>
    <t xml:space="preserve">Electric &amp; Instrumentation </t>
  </si>
  <si>
    <t xml:space="preserve">Erection Commisioning </t>
  </si>
  <si>
    <t xml:space="preserve">Design and engineering </t>
  </si>
  <si>
    <t xml:space="preserve">For Iron Ore </t>
  </si>
  <si>
    <t xml:space="preserve">Dismantling ,Erection Commisioning </t>
  </si>
  <si>
    <t>Fume extraction system for Furnace &amp; Converter</t>
  </si>
  <si>
    <t xml:space="preserve">CRANE </t>
  </si>
  <si>
    <t>EOT crane - capacity 50/15 Ton</t>
  </si>
  <si>
    <t>EOT crane - capacity 10/3 Ton</t>
  </si>
  <si>
    <t>EOT crane - capacity 5 Ton</t>
  </si>
  <si>
    <t>1 set</t>
  </si>
  <si>
    <t>Kiln Tubes and Pipes</t>
  </si>
  <si>
    <t xml:space="preserve">  Kiln Feed Tube</t>
  </si>
  <si>
    <t>Rotary kiln with cooler</t>
  </si>
  <si>
    <t>Hydraulic System for Kiln Thrust</t>
  </si>
  <si>
    <t>Hydraulic cyclinder for flap operation</t>
  </si>
  <si>
    <t>Hydraulic System for cooler Thrust</t>
  </si>
  <si>
    <t>-</t>
  </si>
  <si>
    <t>Overriding Spiral Jaw Clutch</t>
  </si>
  <si>
    <t>Pin Bush Flexible Coupling</t>
  </si>
  <si>
    <t>8 Nos.</t>
  </si>
  <si>
    <t>6 Nos.</t>
  </si>
  <si>
    <t>28 Nos.</t>
  </si>
  <si>
    <t>Gear Couplings</t>
  </si>
  <si>
    <t>3 sets</t>
  </si>
  <si>
    <t>Reduction Gear Box - Ratio 6:1</t>
  </si>
  <si>
    <t>Bed Plates for Reduction Gear &amp; Motor</t>
  </si>
  <si>
    <t>Pinion stand 410 P.C.D.</t>
  </si>
  <si>
    <t xml:space="preserve"> 40 nos.</t>
  </si>
  <si>
    <t>Pinch Rolls</t>
  </si>
  <si>
    <t>Snap shears</t>
  </si>
  <si>
    <t>Cold shear</t>
  </si>
  <si>
    <t>2 nos.</t>
  </si>
  <si>
    <t xml:space="preserve">  Size 350 mm.</t>
  </si>
  <si>
    <t>14 Nos.</t>
  </si>
  <si>
    <t xml:space="preserve">  Size 225 mm.</t>
  </si>
  <si>
    <t>Double Pendulam Valve and Flap</t>
  </si>
  <si>
    <t>Air Compressor - 200 CFM</t>
  </si>
  <si>
    <t>Hydraulic System</t>
  </si>
  <si>
    <t>Gear Box &amp; Couplings</t>
  </si>
  <si>
    <t>Reduction Gear</t>
  </si>
  <si>
    <t>Gear Coupling</t>
  </si>
  <si>
    <t>Output coupling for kiln gear Box</t>
  </si>
  <si>
    <t>4 nos.</t>
  </si>
  <si>
    <t>1 Set</t>
  </si>
  <si>
    <t>Kiln main Gear Box</t>
  </si>
  <si>
    <t>Cooler main Gear Box</t>
  </si>
  <si>
    <t>Kiln Auxillary Gear Box</t>
  </si>
  <si>
    <t>Hydraulic Thruster Brake</t>
  </si>
  <si>
    <t>Input coupling for kiln gear Box</t>
  </si>
  <si>
    <t>Rotary Air Lock Feeder</t>
  </si>
  <si>
    <t xml:space="preserve"> 4 nos.</t>
  </si>
  <si>
    <t>Butterfly Dampers</t>
  </si>
  <si>
    <t xml:space="preserve">  Size 200 mm.</t>
  </si>
  <si>
    <t>4 Nos.</t>
  </si>
  <si>
    <t xml:space="preserve">  Size 300 mm.</t>
  </si>
  <si>
    <t xml:space="preserve">  Size 250 mm.</t>
  </si>
  <si>
    <t xml:space="preserve">  Coal Throw Pipe</t>
  </si>
  <si>
    <t xml:space="preserve">  Central Burner Outer Pipe</t>
  </si>
  <si>
    <t xml:space="preserve">  Swireler for C.B.</t>
  </si>
  <si>
    <t xml:space="preserve">  Swireler</t>
  </si>
  <si>
    <t xml:space="preserve">  Thermowells</t>
  </si>
  <si>
    <t>Bimetalic Slip Rings</t>
  </si>
  <si>
    <t>Full Sets</t>
  </si>
  <si>
    <t>2 Set</t>
  </si>
  <si>
    <t xml:space="preserve"> 4 Sets</t>
  </si>
  <si>
    <t>2 Sets</t>
  </si>
  <si>
    <t xml:space="preserve"> 60 nos.</t>
  </si>
  <si>
    <t xml:space="preserve"> 10 nos.</t>
  </si>
  <si>
    <t xml:space="preserve"> 6 nos.</t>
  </si>
  <si>
    <t>20 nos.</t>
  </si>
  <si>
    <t>External Lubrication system 150 L.P.M.</t>
  </si>
  <si>
    <t>4 way steel spindle</t>
  </si>
  <si>
    <t>C.I. coupling</t>
  </si>
  <si>
    <t>16 nos.</t>
  </si>
  <si>
    <t>One set of rolls</t>
  </si>
  <si>
    <t>Mill stand 410 mm</t>
  </si>
  <si>
    <t>3 nos.</t>
  </si>
  <si>
    <t>Reduction Gear Box - Ratio 2.33:1</t>
  </si>
  <si>
    <t>Pinion stand 310 P.C.D.</t>
  </si>
  <si>
    <t>Steel spindle &amp; couplings</t>
  </si>
  <si>
    <t>Mill stand 310 mm</t>
  </si>
  <si>
    <t xml:space="preserve">Flywheel assembly </t>
  </si>
  <si>
    <t>Reduction Gear Box - Ratio 1.44:1</t>
  </si>
  <si>
    <t>Pinion stand 280 P.C.D.</t>
  </si>
  <si>
    <t>External Lubrication system 100 L.P.M.</t>
  </si>
  <si>
    <t>Universal spindle &amp; coupling</t>
  </si>
  <si>
    <t>Mill stand 280 mm</t>
  </si>
  <si>
    <t>Pinion stand 260 P.C.D.</t>
  </si>
  <si>
    <t>Universal cross joint with coupling head</t>
  </si>
  <si>
    <t>8 sets</t>
  </si>
  <si>
    <t>Mill stand 260 mm</t>
  </si>
  <si>
    <t>AUXILIARY EQUIPMENTS</t>
  </si>
  <si>
    <t>Rotary shear 400 mm (fixed type)</t>
  </si>
  <si>
    <t>2 nos,</t>
  </si>
  <si>
    <t>Rotary shear 350 mm (swive type)</t>
  </si>
  <si>
    <t>Foundation bolts for complete mill</t>
  </si>
  <si>
    <t>10 sets</t>
  </si>
  <si>
    <t>OIL FIRED RE-HEATING FURNACE</t>
  </si>
  <si>
    <t>Capacity 15/18 Tons per hr.</t>
  </si>
  <si>
    <t>AUXILARY AND ELECTRICAL MOTAR</t>
  </si>
  <si>
    <t>Entryguide &amp; delivery boxes</t>
  </si>
  <si>
    <t>Thermax cooling system, flying sheer &amp; Pinch roll</t>
  </si>
  <si>
    <t>Colling bed with run out table</t>
  </si>
  <si>
    <t>Electrical Motars</t>
  </si>
  <si>
    <t>WORKSHOP /ROLL TURNING SHOP</t>
  </si>
  <si>
    <t>FLR Unit</t>
  </si>
  <si>
    <t>Fans &amp; LDO/HSD</t>
  </si>
  <si>
    <t xml:space="preserve">  ABC Fans</t>
  </si>
  <si>
    <t xml:space="preserve"> 2 nos.</t>
  </si>
  <si>
    <t>1 nos.</t>
  </si>
  <si>
    <t>4 sets</t>
  </si>
  <si>
    <t>Particulars</t>
  </si>
  <si>
    <t>8 nos.</t>
  </si>
  <si>
    <t>1set.</t>
  </si>
  <si>
    <t>1 no.</t>
  </si>
  <si>
    <t xml:space="preserve">  Air Injection Tube</t>
  </si>
  <si>
    <t xml:space="preserve">  Radiation Heat Protection Tube</t>
  </si>
  <si>
    <t>Lot</t>
  </si>
  <si>
    <t>Feed Launder</t>
  </si>
  <si>
    <t>5' x 30' Barrel Washer with Conical Screen</t>
  </si>
  <si>
    <t>Barrel Drive Unit Except Electrical</t>
  </si>
  <si>
    <t>Barrel Drive Chasis</t>
  </si>
  <si>
    <t>Launder Feed  Tank</t>
  </si>
  <si>
    <t>1st Stage Cyclone Feed Tank</t>
  </si>
  <si>
    <t>Cooling Tower-2200 LPM</t>
  </si>
  <si>
    <t>Furnace transformer-6000KVA</t>
  </si>
  <si>
    <t>1st stage Cyclone 380 Dia</t>
  </si>
  <si>
    <t>2nd Stage Cyclone Feed Tank</t>
  </si>
  <si>
    <t>Reciprocating Feeder for uncrushed Raw Coal</t>
  </si>
  <si>
    <t>Reciprocating Feeder for Barrel Feeding</t>
  </si>
  <si>
    <t>Ring Granulator with Drive</t>
  </si>
  <si>
    <t>Vibrating Screen for dewatering of Kilns</t>
  </si>
  <si>
    <t>Vibrating Screen on Rejects Section</t>
  </si>
  <si>
    <t>Recycle Water Pump</t>
  </si>
  <si>
    <t>Fresh Water Pump</t>
  </si>
  <si>
    <t>Launder Feed Chute</t>
  </si>
  <si>
    <t>lot</t>
  </si>
  <si>
    <t>Pipes &amp; Valves</t>
  </si>
  <si>
    <t>Various Chutes for Washery &amp; CHP</t>
  </si>
  <si>
    <t>Platforms, Stair Case, etc</t>
  </si>
  <si>
    <t>Double Engagement Gear Coupling</t>
  </si>
  <si>
    <t>Repeater</t>
  </si>
  <si>
    <t>Concast 6 mtr</t>
  </si>
  <si>
    <t xml:space="preserve">  Nose Cooilng Fans</t>
  </si>
  <si>
    <t xml:space="preserve">  Shell Fans</t>
  </si>
  <si>
    <t>10 nos.</t>
  </si>
  <si>
    <t xml:space="preserve">  CB Fans</t>
  </si>
  <si>
    <t xml:space="preserve">  Sealing Fans</t>
  </si>
  <si>
    <t xml:space="preserve">  LDO/HSD Oil Injection Pump</t>
  </si>
  <si>
    <t xml:space="preserve">    DP Flap</t>
  </si>
  <si>
    <t>Piping</t>
  </si>
  <si>
    <t>1 nos</t>
  </si>
  <si>
    <t>Ladle refining furnace - 18 MT</t>
  </si>
  <si>
    <t>1 no</t>
  </si>
  <si>
    <t>Cooling Tower</t>
  </si>
  <si>
    <t>Pumps</t>
  </si>
  <si>
    <t>UTILITIES</t>
  </si>
  <si>
    <t>Transfer Ladles, Hanger</t>
  </si>
  <si>
    <t>Ladle Hotmetal</t>
  </si>
  <si>
    <t>Ladle Bail</t>
  </si>
  <si>
    <t>Ladle pre-heater</t>
  </si>
  <si>
    <t>Scrap transfer trolley</t>
  </si>
  <si>
    <t>Scrap  carrying bucket , bailarm stand</t>
  </si>
  <si>
    <t>1700 mm dia circular magnet for scrap lifting</t>
  </si>
  <si>
    <t>Rectangular magnets in billet strage bay</t>
  </si>
  <si>
    <t xml:space="preserve">Dryer </t>
  </si>
  <si>
    <t xml:space="preserve">Ball Mills </t>
  </si>
  <si>
    <t xml:space="preserve">HAG </t>
  </si>
  <si>
    <t xml:space="preserve">Weighing System </t>
  </si>
  <si>
    <t xml:space="preserve">Conveyors </t>
  </si>
  <si>
    <t xml:space="preserve">Dedusting System </t>
  </si>
  <si>
    <t xml:space="preserve">Vertical mixer System </t>
  </si>
  <si>
    <t xml:space="preserve">Pelletising Disc </t>
  </si>
  <si>
    <t xml:space="preserve">Structurals, bins &amp; Hoppers </t>
  </si>
  <si>
    <t xml:space="preserve">Screens </t>
  </si>
  <si>
    <t xml:space="preserve">Grate Furnace </t>
  </si>
  <si>
    <t xml:space="preserve">Process Fans </t>
  </si>
  <si>
    <t xml:space="preserve">Process Valves </t>
  </si>
  <si>
    <t xml:space="preserve">Bellows </t>
  </si>
  <si>
    <t xml:space="preserve">Dedusting Systems </t>
  </si>
  <si>
    <t xml:space="preserve">Rotary Kiln </t>
  </si>
  <si>
    <t xml:space="preserve">Annual cooler </t>
  </si>
  <si>
    <t>Raw material pump</t>
  </si>
  <si>
    <t xml:space="preserve">Comparison with tank  </t>
  </si>
  <si>
    <t>Belt Press</t>
  </si>
  <si>
    <t xml:space="preserve">Pipe line </t>
  </si>
  <si>
    <t xml:space="preserve">Valves </t>
  </si>
  <si>
    <t xml:space="preserve">Slurry pump with motor </t>
  </si>
  <si>
    <t xml:space="preserve"> Agitator with tank </t>
  </si>
  <si>
    <t>Ceramic filters</t>
  </si>
  <si>
    <t xml:space="preserve">Spirals </t>
  </si>
  <si>
    <t>HGMS</t>
  </si>
  <si>
    <t>Thickners</t>
  </si>
  <si>
    <t xml:space="preserve"> Hydrocyclonic </t>
  </si>
  <si>
    <t xml:space="preserve">Grinding Mill </t>
  </si>
  <si>
    <t>Screen</t>
  </si>
  <si>
    <t>one lot</t>
  </si>
  <si>
    <t xml:space="preserve">Conveyor Equipt </t>
  </si>
  <si>
    <t>Stacker</t>
  </si>
  <si>
    <t>Hoist</t>
  </si>
  <si>
    <t xml:space="preserve"> Benefication section</t>
  </si>
  <si>
    <t xml:space="preserve">Grinding section </t>
  </si>
  <si>
    <t>Raw material section</t>
  </si>
  <si>
    <t>Cranes</t>
  </si>
  <si>
    <t xml:space="preserve"> Weigh Feeder &amp; belt weigher &amp; Disc feeder </t>
  </si>
  <si>
    <t>Refractory</t>
  </si>
  <si>
    <t>Roof /Side Sheeting</t>
  </si>
  <si>
    <t>Screens</t>
  </si>
  <si>
    <t>Elevators</t>
  </si>
  <si>
    <t>Conveyors</t>
  </si>
  <si>
    <t>Material Handling</t>
  </si>
  <si>
    <t>Producer Gas Plant</t>
  </si>
  <si>
    <t>PCI System - Indegenious</t>
  </si>
  <si>
    <t>PCI System - Import</t>
  </si>
  <si>
    <t>FO storage handling and firing burner indegenious</t>
  </si>
  <si>
    <t>FO Storage Handling and firing burner import</t>
  </si>
  <si>
    <t xml:space="preserve">Fuel Systems </t>
  </si>
  <si>
    <t>Pneumatic conveying system</t>
  </si>
  <si>
    <t>Dust Supression etc.</t>
  </si>
  <si>
    <t>Bag filter</t>
  </si>
  <si>
    <t>Multicyclones</t>
  </si>
  <si>
    <t>Insulations</t>
  </si>
  <si>
    <t>Accessories</t>
  </si>
  <si>
    <t>ESP</t>
  </si>
  <si>
    <t>Environment Equipments</t>
  </si>
  <si>
    <t>Pipes, pipe fitting and valves</t>
  </si>
  <si>
    <t>Compressor</t>
  </si>
  <si>
    <t>Softening Plant</t>
  </si>
  <si>
    <t>Water and Air</t>
  </si>
  <si>
    <t>Process Fans (with motor)</t>
  </si>
  <si>
    <t>Cylinder Valves</t>
  </si>
  <si>
    <t>Annular Cooler</t>
  </si>
  <si>
    <t>Fans, Nose Cooling</t>
  </si>
  <si>
    <t>Rotary kiln</t>
  </si>
  <si>
    <t>Travelling Grate</t>
  </si>
  <si>
    <t>Drying, Roasting and Colling Equipments</t>
  </si>
  <si>
    <t>Weigh Feeder and Weighing System</t>
  </si>
  <si>
    <t>Green Pellet Distribution</t>
  </si>
  <si>
    <t>Pelletizing Disc</t>
  </si>
  <si>
    <t>PCI System</t>
  </si>
  <si>
    <t>Mixier</t>
  </si>
  <si>
    <t xml:space="preserve">Disc Feeders and Weighing System,dryer </t>
  </si>
  <si>
    <t xml:space="preserve">Burdering ,drying mixing and blending equipments </t>
  </si>
  <si>
    <t xml:space="preserve">Ash Handling Plant  </t>
  </si>
  <si>
    <t>Solid Fuel Handling System with Structures, Drives, all Electricals including PLC system</t>
  </si>
  <si>
    <t>Water Treatment Plant Including DM Plant</t>
  </si>
  <si>
    <t>Misc. Pumps-motor sets like CW Pumps, ACW pumps, Fire Fghting Pumps, Raw water pumps, Clarified Water Pumps, DM Water transfer Pumps etc.</t>
  </si>
  <si>
    <t>Compressors with Air Driers&amp; Air Receiver</t>
  </si>
  <si>
    <t>CW Piping &amp; Other LP Pipings with Valves &amp; Specialities.</t>
  </si>
  <si>
    <t>TG Hall EOT Crane &amp; Misc. Hoists as required</t>
  </si>
  <si>
    <t xml:space="preserve"> Air Conditioning  &amp; Ventilation System</t>
  </si>
  <si>
    <t>Fire Fighting System</t>
  </si>
  <si>
    <t/>
  </si>
  <si>
    <t xml:space="preserve">Filter Press </t>
  </si>
  <si>
    <t>Quantity  (Nos.)</t>
  </si>
  <si>
    <t xml:space="preserve">    </t>
  </si>
  <si>
    <t xml:space="preserve">For 132 KV Connectivity (DCDS Line ) </t>
  </si>
  <si>
    <t xml:space="preserve">Refractory </t>
  </si>
  <si>
    <t>5000 kw induction melting furnace capacity- 15 MT</t>
  </si>
  <si>
    <t>25 MT AOD Converter liquid metal variable between 20 and 25 MT</t>
  </si>
  <si>
    <t>6/11 Meter Radius 2 Strand Continousd Casting Machine complete with raise lower trollies for closed casting proctise, stopper rod mechanism</t>
  </si>
  <si>
    <t>Concast Cooling System,Hydrolic Pumps / Moulds</t>
  </si>
  <si>
    <t>Charging Skips, Tendis, Spoons, Laddel etc.</t>
  </si>
  <si>
    <t>Roller guide boxes &amp; twist pipes 2 sets of each are required for complete mill.</t>
  </si>
  <si>
    <t>Hot bar conveying channels &amp; funnels as required in the Mill</t>
  </si>
  <si>
    <t>Y - Table To be fitted at stand no.-1 on opposite  side</t>
  </si>
  <si>
    <t>Roller Table 6 m long to be fitted at stand no.-1 of 410 mm mill.</t>
  </si>
  <si>
    <t>IRON ORE HANDLING EQUIPMENTS</t>
  </si>
  <si>
    <t>RECIPROCATING FEEDER FOR LUMPS</t>
  </si>
  <si>
    <t>PRIMARY SCREEN, DOUBLE DECK 60/20 mm</t>
  </si>
  <si>
    <t>SECONDARY SCREEN, DOUBLE DECK 30/20 mm</t>
  </si>
  <si>
    <t>FINES SCREEN,DOUBLE DECK,20/5 mm</t>
  </si>
  <si>
    <t>PRIMARY JAW CRUSHER</t>
  </si>
  <si>
    <t>SECONDARY JAW CRUSHER -1</t>
  </si>
  <si>
    <t>SECONDARY JAW/ROLL CRUSHER -2</t>
  </si>
  <si>
    <t>TRAMP IRON MAGNET , 800 mm BELT WIDTH</t>
  </si>
  <si>
    <t>COAL HANDLING EQUIPMENTS</t>
  </si>
  <si>
    <t xml:space="preserve">VIBRO FEEDER </t>
  </si>
  <si>
    <t>VIBRO FEEDER ABOVE PRIMARY CRUSHER</t>
  </si>
  <si>
    <t>VIBRO FEEDER ABOVE SECONDARY CRUSHER</t>
  </si>
  <si>
    <t>DOUBLE ROLL CRUSHER,PRIMARY</t>
  </si>
  <si>
    <t>DOUBLE ROLL CRUSHER,SECONDARY</t>
  </si>
  <si>
    <t>TRAMP IRON MAGNET,1000 mm BELT</t>
  </si>
  <si>
    <t>VIBRO-SCREEN (PRIMARY)</t>
  </si>
  <si>
    <t>VIBRO-SCREEN (SECONDARY)</t>
  </si>
  <si>
    <t>VIBRO-SCREEN (FINES)</t>
  </si>
  <si>
    <t xml:space="preserve">STOCK HOUSE </t>
  </si>
  <si>
    <t>IDLERS ,PULLEYS &amp; ALL CONVEYOR</t>
  </si>
  <si>
    <t>GEAR BOXES FOR CONVEYORS</t>
  </si>
  <si>
    <t>BELT CONVEYOR</t>
  </si>
  <si>
    <t xml:space="preserve">MAIN PLANT EQUIPMENT </t>
  </si>
  <si>
    <t>COMPLETE KILN AND COOLER ASSEMBLE</t>
  </si>
  <si>
    <t>CASTABLE+SS ANCHORS,APPLICATION</t>
  </si>
  <si>
    <t>GEAR BOXES ,COUPLINGS</t>
  </si>
  <si>
    <t>KILN FEED TUBE</t>
  </si>
  <si>
    <t>AIR INJECTION TUBE</t>
  </si>
  <si>
    <t>C.B.PIPE</t>
  </si>
  <si>
    <t>COAL INJECTION PIPE</t>
  </si>
  <si>
    <t>SWIRLLER FOR C.B.PIPE</t>
  </si>
  <si>
    <t>SWIRLLER FOR AIR TUBE</t>
  </si>
  <si>
    <t>THERMOWELLS</t>
  </si>
  <si>
    <t>HYDRAULIC SYSTEM FOR STACK CAP</t>
  </si>
  <si>
    <t xml:space="preserve">HYDRAULIC SYSTEM FOR KILN </t>
  </si>
  <si>
    <t>HYDRAULIC SYSTEM FOR TRANSFER CHUTE</t>
  </si>
  <si>
    <t>PNEUMATIC CYLINDER FOR KILN</t>
  </si>
  <si>
    <t>PNEUMATIC CYLINDER FOR COOLER</t>
  </si>
  <si>
    <t>FRL UNIT</t>
  </si>
  <si>
    <t>SHELL AIR FANS</t>
  </si>
  <si>
    <t>C.B.FAN</t>
  </si>
  <si>
    <t>NOSE COOLING FANS</t>
  </si>
  <si>
    <t>SEALING FAN</t>
  </si>
  <si>
    <t>A.B.C.FAN</t>
  </si>
  <si>
    <t>BUTTERFLY DAMPERS</t>
  </si>
  <si>
    <t>DIA 400 mm</t>
  </si>
  <si>
    <t>DIA250 mm</t>
  </si>
  <si>
    <t>DIA 200 mm</t>
  </si>
  <si>
    <t>ABC.WATER GUN</t>
  </si>
  <si>
    <t xml:space="preserve">COAL INJECTOR </t>
  </si>
  <si>
    <t>WATER SPRAY NOZZLES</t>
  </si>
  <si>
    <t>LOBE COMPRESSOR</t>
  </si>
  <si>
    <t>SLIPSEALS SEGMENTS</t>
  </si>
  <si>
    <t>1 Lot</t>
  </si>
  <si>
    <t>KILN INLET GREASING SYSTEM (ELECT)</t>
  </si>
  <si>
    <t>KILN OUTLET GREASING SYSTEM (ELECT)</t>
  </si>
  <si>
    <t>COOLER INLET GREASING SYSTEM (ELECT)</t>
  </si>
  <si>
    <t>COOLER OUTLET GREASING SYSTEM (ELECT)</t>
  </si>
  <si>
    <t>GREASING SYSTEM FOR KILN GIRTH GEAR</t>
  </si>
  <si>
    <t>GREASING SYSTEM FOR COOLER GIRTH GEAR</t>
  </si>
  <si>
    <t>OIL INJECTION PUMP</t>
  </si>
  <si>
    <t xml:space="preserve">OIL INJECTION NOZZLE +SOCKET </t>
  </si>
  <si>
    <t>HOPPER WEIGHING SYSTEM</t>
  </si>
  <si>
    <t>D.P.FLAPS</t>
  </si>
  <si>
    <t>MISCELLANEOUS ITEMS</t>
  </si>
  <si>
    <t>PRODUCT HANDLING SYSTEM</t>
  </si>
  <si>
    <t>VIBRATING SCREEN</t>
  </si>
  <si>
    <t>VIBRO FEEDER FOR DRI + CHAR+INT BIN</t>
  </si>
  <si>
    <t>MAGNETIC SEPARATOR FOR LUMPS &amp; FINES</t>
  </si>
  <si>
    <t>VIBRO FEEDER FOR EMERGENCY GROUND HOPPER</t>
  </si>
  <si>
    <t>U.M. Feeder</t>
  </si>
  <si>
    <t>O.B. Magnet &amp; Metal Detector</t>
  </si>
  <si>
    <t>1 lot</t>
  </si>
  <si>
    <t>Flip Flop Screen</t>
  </si>
  <si>
    <t>Wet Screen</t>
  </si>
  <si>
    <t>Sieve Bend</t>
  </si>
  <si>
    <t>Slurry Pumps</t>
  </si>
  <si>
    <t>HR Thicknes</t>
  </si>
  <si>
    <t>Wet Drum Magnet Separator</t>
  </si>
  <si>
    <t>Horizontal Drum Catridge</t>
  </si>
  <si>
    <t>Hi Screen</t>
  </si>
  <si>
    <t>Multi Roll Belt</t>
  </si>
  <si>
    <t>Rotary Breaker</t>
  </si>
  <si>
    <t>TECHNICAL KNOWHOW &amp; COMMISSIONING</t>
  </si>
  <si>
    <t>Boiler Feed Pumps &amp; De-aerator with PRDS etc.</t>
  </si>
  <si>
    <t>ESP FOR AFBC with accessories&amp; MCC/ PDB</t>
  </si>
  <si>
    <t>Compressors with Air Driers, Air Receiver &amp; Air Drier</t>
  </si>
  <si>
    <t>Structural Rolling Mill</t>
  </si>
  <si>
    <t xml:space="preserve">Tax duty packing and forwarding </t>
  </si>
  <si>
    <t xml:space="preserve">132 KV Connectivity (DCDS Line ) </t>
  </si>
  <si>
    <t xml:space="preserve">132 KV Feeders bay extenstion at CSEB 220/132 KV Grid Substation </t>
  </si>
  <si>
    <t xml:space="preserve">Packing and forwarding </t>
  </si>
  <si>
    <t>Kiln dia 4.35 m x 68 m long with 2 support roller and girth gear</t>
  </si>
  <si>
    <t>Cooler having dia 3.25 m and 42 m long 2 support roller and girth gear.</t>
  </si>
  <si>
    <t xml:space="preserve">Hydraulic System for Emergency cap system </t>
  </si>
  <si>
    <t>Pneumatic cyclinder single Acting with end cap</t>
  </si>
  <si>
    <t>Pneumatic cyclinder with Bar Crown Piston</t>
  </si>
  <si>
    <t>Sponge Iron Plant</t>
  </si>
  <si>
    <t>Roughing Mill  - 410 mm  of 3 stands</t>
  </si>
  <si>
    <t>Roughing Mill - 310 mm of 4 stands</t>
  </si>
  <si>
    <t xml:space="preserve">Alt. 2 Hi 1st Finishing Mill of 2 stands - 280 mm </t>
  </si>
  <si>
    <t>2 Hi Continous 2nd Finishing Mill of 4 stands - 260 mm</t>
  </si>
  <si>
    <t>5000 KW, 12000 Kg medium frequency induction melting furnace</t>
  </si>
  <si>
    <t>Water Distributions System</t>
  </si>
  <si>
    <t>Pumps, Softning &amp; D. M. Plant</t>
  </si>
  <si>
    <t>One no.furnace crucibles of 12000 kg capacity</t>
  </si>
  <si>
    <t>Air Compressor</t>
  </si>
  <si>
    <t>Concast</t>
  </si>
  <si>
    <t>Concast Cooling System</t>
  </si>
  <si>
    <t>Others</t>
  </si>
  <si>
    <t>Billet Plant</t>
  </si>
  <si>
    <t>Re-Rolling Mill</t>
  </si>
  <si>
    <t>Induction &amp; Ladle Furnace, Billet Caster auxiliary eqt</t>
  </si>
  <si>
    <t>Dry non lubricated compressor air drier, dry air storage tanks, gas installation pipe line etc. complete incl. Gas pipe line. Including Pollution Equipment</t>
  </si>
  <si>
    <t xml:space="preserve">Gas Installation </t>
  </si>
  <si>
    <t>Refractories</t>
  </si>
  <si>
    <t>For Induction Furnace, Ladle and Converter</t>
  </si>
  <si>
    <t>1900 mm dia circular magnet for scrap unloading / loading in scrap bay</t>
  </si>
  <si>
    <t>Scrap</t>
  </si>
  <si>
    <t>Trolley</t>
  </si>
  <si>
    <t>Circular magnet</t>
  </si>
  <si>
    <t>Rectangular magnets</t>
  </si>
  <si>
    <t>Fume extraction system</t>
  </si>
  <si>
    <t>Continous Casting Machine</t>
  </si>
  <si>
    <t>WHRB</t>
  </si>
  <si>
    <t xml:space="preserve">Straight condensing steam turbine generating set complete with all auxiliaries </t>
  </si>
  <si>
    <t>AFBC</t>
  </si>
  <si>
    <t>Straight condensing steam turbine generating set complete with all auxiliaries</t>
  </si>
  <si>
    <t xml:space="preserve">Iron Ore Driying &amp; Grinding System </t>
  </si>
  <si>
    <t>Coal Washery</t>
  </si>
  <si>
    <t>Structures to support the equipments like Crusher, Screen, Re-Cycled water pump,fresh water pump</t>
  </si>
  <si>
    <t>Thrust Roller Assembly including  Support Structure</t>
  </si>
  <si>
    <t>Barrel Support Structure &amp; Cyclone Support Structure</t>
  </si>
  <si>
    <t>Roll Crusher</t>
  </si>
  <si>
    <t xml:space="preserve"> 50 Te Capacity along with Driver but excluding Motor</t>
  </si>
  <si>
    <t>Launder Feed Pump</t>
  </si>
  <si>
    <t>1st Stage Cyclone Feed Pump</t>
  </si>
  <si>
    <t>4 x 3 size complete with drive system except Motor</t>
  </si>
  <si>
    <t>2nd Stage Cyclone Feed Pump</t>
  </si>
  <si>
    <t>2nd Stage Cyclone</t>
  </si>
  <si>
    <t xml:space="preserve"> 380 diameter</t>
  </si>
  <si>
    <t>Static Sieve Bend</t>
  </si>
  <si>
    <t xml:space="preserve"> 6.5 ft size along with Wedge Wire Panel</t>
  </si>
  <si>
    <t xml:space="preserve">Reject Hopper </t>
  </si>
  <si>
    <t>15 Te Capacity</t>
  </si>
  <si>
    <t>Reject Product Conveyor</t>
  </si>
  <si>
    <t xml:space="preserve"> 500 B/w</t>
  </si>
  <si>
    <t>600 B/w</t>
  </si>
  <si>
    <t>Clean Product Conveyor</t>
  </si>
  <si>
    <t xml:space="preserve"> 600 B/w</t>
  </si>
  <si>
    <t>Cleans Coal Hopper</t>
  </si>
  <si>
    <t>Washery Feeding Conveyor</t>
  </si>
  <si>
    <t>Raw Coal Bunker</t>
  </si>
  <si>
    <t xml:space="preserve"> 50 Te</t>
  </si>
  <si>
    <t>Barrel Feed Conveyor</t>
  </si>
  <si>
    <t>Conveyor to convey Raw Coal to Crusher</t>
  </si>
  <si>
    <t xml:space="preserve"> 800 B/w</t>
  </si>
  <si>
    <t>Hopper</t>
  </si>
  <si>
    <t xml:space="preserve">132/11 KV ,30/40 MVA substation at Plant Site </t>
  </si>
  <si>
    <t>230 Mtrs</t>
  </si>
  <si>
    <t>Belt Conveyer</t>
  </si>
  <si>
    <t>Travelling tripper</t>
  </si>
  <si>
    <t>EOT Crane with grab buklet &amp; movable hopper with feeder</t>
  </si>
  <si>
    <t>RMHS</t>
  </si>
  <si>
    <t xml:space="preserve">2Nos </t>
  </si>
  <si>
    <t xml:space="preserve">1 Nos </t>
  </si>
  <si>
    <t xml:space="preserve">250 Mtrs </t>
  </si>
  <si>
    <t xml:space="preserve">Belt Conveyer </t>
  </si>
  <si>
    <t>1 Nos</t>
  </si>
  <si>
    <t xml:space="preserve">450 Mtrs </t>
  </si>
  <si>
    <t xml:space="preserve">Modification of existing coal shed including extension , construction of new shed </t>
  </si>
  <si>
    <t xml:space="preserve">Belt Press Materials and middlings - Power Plant </t>
  </si>
  <si>
    <t xml:space="preserve">Travelling tripper </t>
  </si>
  <si>
    <t xml:space="preserve">230 Mtrs </t>
  </si>
  <si>
    <t>DRI PLANT</t>
  </si>
  <si>
    <t>51 TPH AFBC Boiler with Accessories, ESP  &amp; CSDH, HP Piping with Valves &amp; fittings, MCC etc.</t>
  </si>
  <si>
    <t>39 TPH WHRB with accessories &amp; HP Piping with Valves &amp; fittings, MCCs, Draft system</t>
  </si>
  <si>
    <t>Stack (Chimney) for AFBC Boiler</t>
  </si>
  <si>
    <t xml:space="preserve">Benificiation Plant </t>
  </si>
  <si>
    <t>34 TPH CFBC Boiler with Boiler Feed Pumps &amp; De-aerator with PRDS, ESP  &amp; Accessories &amp; HP Piping with Valves &amp; fittings, MCC etc</t>
  </si>
  <si>
    <t>90M Stack (Chimney)</t>
  </si>
  <si>
    <t>TG Hall EOT Crane &amp; Misc. Hoists</t>
  </si>
  <si>
    <t>34 MW Power Plant</t>
  </si>
  <si>
    <t>Division</t>
  </si>
  <si>
    <t>Common Facilities</t>
  </si>
  <si>
    <t>Misc Plant &amp; Machinery</t>
  </si>
  <si>
    <t>Technical Specifications</t>
  </si>
  <si>
    <t>Gross Block</t>
  </si>
  <si>
    <t>Captive Power Plant</t>
  </si>
  <si>
    <t>Pellet Plant</t>
  </si>
  <si>
    <t>Date of Capitalisation</t>
  </si>
  <si>
    <t>18 mw Power Plant</t>
  </si>
  <si>
    <t>Coal Washery (Old)</t>
  </si>
  <si>
    <t>Pellet Plant (New)</t>
  </si>
  <si>
    <t>Coal Washery (New)</t>
  </si>
  <si>
    <t>Capacity  - 40 TPH,  (Make - BEMCI) &amp; Design Temperature - 700°C</t>
  </si>
  <si>
    <t>Capacity - 25 TPH,  (Make - BEMCI) &amp; Design Temperature - 700°C</t>
  </si>
  <si>
    <t>MODEL- SCG -3, SL NO.29, 12 MW, BLEED COM CONDENSING</t>
  </si>
  <si>
    <t xml:space="preserve">MODEL- SCG -3, SL NO.31, 12 MW, BLEED COM CONDENSING         </t>
  </si>
  <si>
    <t xml:space="preserve">18 MW Turbogenerator with accessories </t>
  </si>
  <si>
    <t>MODEL- SST 300 V 45 A, , 18 MW, BLEED COM CONDENSING ( Siemens Make)</t>
  </si>
  <si>
    <t>MAKE- KEY ELECTRICALS, 3PH 4W,415V±10%,50±5% Hz, 800 A</t>
  </si>
  <si>
    <t>MAKE- KEY ELECTRICALS, 3PH 4W,415V±10%,50±5% Hz, 200 A</t>
  </si>
  <si>
    <t xml:space="preserve">Capacity - 10 Te </t>
  </si>
  <si>
    <t>MAKE- ISHAANI, 3P+1N,433V±10%,50 Hz, 400 A</t>
  </si>
  <si>
    <t>MAKE – ABB, 315 KW, 500A, 2975 RPM, TYPE – M2BA355MLA2</t>
  </si>
  <si>
    <t>7 nos</t>
  </si>
  <si>
    <t>HMI – PANELVIEW 300 MICRO, CPU – MICROLOGIX 1200,CAT: 2711-M3A18L1, FRN: 4.46 (make - ALLEN BRADLEY)</t>
  </si>
  <si>
    <t>MAKE – ABB, 250 KW, 428A, 988 RPM, FRAME – 355L, SR NO – N8/480002</t>
  </si>
  <si>
    <t>MAKE – TDPS, TYPE -TC 172, 34 MW,11 KV,2240 A,1500 RPM, 0.8 PF, BRUSHLESS EXC. MACHINE NO – 2K40775 02</t>
  </si>
  <si>
    <t>MAKE- KEY ELECTRICALS, 3PH 4W,415V±10%,50±5% Hz, 1250 A</t>
  </si>
  <si>
    <t>MSP STEEL &amp; POWER LIMITED</t>
  </si>
  <si>
    <t>Year</t>
  </si>
  <si>
    <t>2012</t>
  </si>
  <si>
    <t>2011</t>
  </si>
  <si>
    <t>2010</t>
  </si>
  <si>
    <t>2009</t>
  </si>
  <si>
    <t>2007</t>
  </si>
  <si>
    <t>2006</t>
  </si>
  <si>
    <t>2005</t>
  </si>
  <si>
    <t>34 MW Turbogenerator/Alternator with accessories</t>
  </si>
  <si>
    <t>Item Name</t>
  </si>
  <si>
    <t>UM</t>
  </si>
  <si>
    <t>Division Name</t>
  </si>
  <si>
    <t>Consumption Qty</t>
  </si>
  <si>
    <t>Consumption Value</t>
  </si>
  <si>
    <t xml:space="preserve">FINISHING MILL STANDS 360MM WIDE STRIP TENDEM(AS PER DRAWING)                                       </t>
  </si>
  <si>
    <t>SET</t>
  </si>
  <si>
    <t xml:space="preserve">NO </t>
  </si>
  <si>
    <t xml:space="preserve">STEEL MELTING SHOP            </t>
  </si>
  <si>
    <t xml:space="preserve">STRUCTURE ASSELY FOR FURNACE CAP. 20MT (MEGAHERM)                                                   </t>
  </si>
  <si>
    <t>NOS</t>
  </si>
  <si>
    <t xml:space="preserve">STATIC FREQUENCY CONVERTER FOR FURNACE CAP. 20MT (MEGAHERM)                                         </t>
  </si>
  <si>
    <t xml:space="preserve">PALLET PLANT                  </t>
  </si>
  <si>
    <t xml:space="preserve">VERTICAL EDGER WITH GEAR BOX AND MOTOR(AS PER DRAWING)                                              </t>
  </si>
  <si>
    <t xml:space="preserve">DOWN COILER WITH COIL CAR(AS PER DRAWING)                                                           </t>
  </si>
  <si>
    <t xml:space="preserve">DC DRIVE PANEL LINE UP-2                                                                            </t>
  </si>
  <si>
    <t xml:space="preserve">DC DRIVE PANEL LINE UP-1                                                                            </t>
  </si>
  <si>
    <t xml:space="preserve">BEARING FCD6692340/HCYA4                                                                            </t>
  </si>
  <si>
    <t xml:space="preserve">FILTER PRESS 2000 X 2600(ZHONGDA BRIGHT)                                                            </t>
  </si>
  <si>
    <t xml:space="preserve">ROLL CHANGING DEVICE FOR STRIP MILL                                                                 </t>
  </si>
  <si>
    <t xml:space="preserve">AUTOMATION SYSTEM                                                                                   </t>
  </si>
  <si>
    <t xml:space="preserve">TRANSFORMER (STEP DOWN)                                                                             </t>
  </si>
  <si>
    <t xml:space="preserve">STRIP ROLLER TABLE FOR PATRA MILL                                                                   </t>
  </si>
  <si>
    <t xml:space="preserve">COIL CRADLE ASSELY FOR FURNACE CAP. 20MT (MEGAHERM)                                                 </t>
  </si>
  <si>
    <t xml:space="preserve">FIELD DEVICES                                                                                       </t>
  </si>
  <si>
    <t xml:space="preserve">CONTROL PANEL FOR TORQUE MOTOR WITH DRIVE PANEL                                                     </t>
  </si>
  <si>
    <t xml:space="preserve">ROLL(ALLOY STEEL) 570 X 500                                                                         </t>
  </si>
  <si>
    <t xml:space="preserve">EXTRA HEAVY DUTY ROLL GRINDING MACHINE FOR PATRA MILL                                               </t>
  </si>
  <si>
    <t xml:space="preserve">2HI GEAR BOX CUM PINION STAND TYPE-CSB-500KD-360DH RATIO-6:1                                        </t>
  </si>
  <si>
    <t>MTR</t>
  </si>
  <si>
    <t xml:space="preserve">PINCH ROLL ASSEMBLY                                                                                 </t>
  </si>
  <si>
    <t xml:space="preserve">COIL LIFTER AND PUSHER ARRAGMENT FOR PATRA MILL                                                     </t>
  </si>
  <si>
    <t xml:space="preserve">DC MOTOR 105KW, BASE RPM- 500, TOP RPM- 1200                                                        </t>
  </si>
  <si>
    <t xml:space="preserve">GEAR BOX INLINE HELICAL,RATIO-5.65,,MOTOR-2.2KW,RPM-1400,100L,OUTPUT RPM-257                        </t>
  </si>
  <si>
    <t xml:space="preserve">CABLE ALLUMINIUM ARMOURED 3.5C X 300 SQ MM 1.1 KV GRADE                                             </t>
  </si>
  <si>
    <t xml:space="preserve">2HI GEAR BOX CUM PINION STAND TYPE-CSA-400(SPL)/KD-360SH RATIO-4:1                                  </t>
  </si>
  <si>
    <t xml:space="preserve">PLATE MS THK 32 MM                                                                                  </t>
  </si>
  <si>
    <t xml:space="preserve">MT </t>
  </si>
  <si>
    <t xml:space="preserve">BEARING CHUCK FOR WORK ROLL FOR STRIP MILL                                                          </t>
  </si>
  <si>
    <t xml:space="preserve">ROLL (DPIC WITH SG CORE) 330 X 550                                                                  </t>
  </si>
  <si>
    <t xml:space="preserve">2HI GEAR BOX CUM PINION STAND TYPE-CSA-400KD-360SH RATIO-3:1                                        </t>
  </si>
  <si>
    <t xml:space="preserve">COOLING TOWER MODEL NO SFCF-F3144-01                                                                </t>
  </si>
  <si>
    <t xml:space="preserve">CONVEYOR ROLL OD-240,LENGTH-1300MM                                                                  </t>
  </si>
  <si>
    <t xml:space="preserve">VERTICAL ADGE ROLL FOR STRIP MILL (AS PER DRAWING)                                                  </t>
  </si>
  <si>
    <t xml:space="preserve">BARREL CHOCK 320MM (AS PER DRAWING)                                                                 </t>
  </si>
  <si>
    <t xml:space="preserve">MOTOR 45 KW 2955 RPM TEFC TYPE 415+/-10% 50HZ                                                       </t>
  </si>
  <si>
    <t xml:space="preserve">PINCH ROLLS WITH GEARBOX ROLLS AND BEARINGS(AS PER DRAWING)                                         </t>
  </si>
  <si>
    <t xml:space="preserve">BEARING CHUCK FOR BACKUP ROLL FOR STRIP MILL                                                        </t>
  </si>
  <si>
    <t xml:space="preserve">DRUM OF DRUM SHEAR (AS PER DRAWING)                                                                 </t>
  </si>
  <si>
    <t xml:space="preserve">BEARING 370632D/HC/W281                                                                             </t>
  </si>
  <si>
    <t xml:space="preserve">WIRE ROPE HOIST MODEL-HW 3,CAP-10MT                                                                 </t>
  </si>
  <si>
    <t xml:space="preserve">CONVEYOR ROLLER OD-240MM,L-2275mm (AS PER DRAWING)                                                  </t>
  </si>
  <si>
    <t xml:space="preserve">PROPELLER SHAFT FOR DRUM SHEAR AS PER DRAWING                                                       </t>
  </si>
  <si>
    <t xml:space="preserve">SCREW COMPRESSOR 200CFM,7.5KG                                                                       </t>
  </si>
  <si>
    <t xml:space="preserve">PLATE MS THK 40 MM                                                                                  </t>
  </si>
  <si>
    <t xml:space="preserve">VCB 800AMP(INDOOR TYPE 11KV),26.3KA WITH PROTECTION RELAY AND CHAMBER                               </t>
  </si>
  <si>
    <t xml:space="preserve">GEAR BOX INLINE HELICAL,RATIO-5.09,MOTOR-3.7KW,RPM-1400,112L,OUTPUT RPM-285                         </t>
  </si>
  <si>
    <t>DETAILS OF PLANT &amp; MACHINERY AS ON 31ST MARCH 2023</t>
  </si>
  <si>
    <t>PALLET PLANT</t>
  </si>
  <si>
    <t>SPARE FOR FILTER PRESS                                                                              </t>
  </si>
  <si>
    <t>Coal Pulverising Machine</t>
  </si>
  <si>
    <t>THICKNER                                                                                   </t>
  </si>
  <si>
    <t>DIA-20MTR</t>
  </si>
  <si>
    <t>MODEL-IR160,CAP-910CFM, PRESSURE-10BAR    </t>
  </si>
  <si>
    <t>SCREW COMPRESSOR</t>
  </si>
  <si>
    <t>PISTON PUMP(HIGH PRESSURE)                                         </t>
  </si>
  <si>
    <t>MODEL NO.3D2F-SZ-250/5           </t>
  </si>
  <si>
    <t>CABLE ALLUMINIUM ARMOURED PVC INSULATED               </t>
  </si>
  <si>
    <t>3.5C X 400 SQ MM 1.1 KV GRADE                 </t>
  </si>
  <si>
    <t>HDPE PIPE                                                                    </t>
  </si>
  <si>
    <t>ID-250NB,OD-315NB      </t>
  </si>
  <si>
    <t>CUMITUFF92 CYCLONE CERAMIC LINED CLASSIFYING                                    </t>
  </si>
  <si>
    <t>DIA-380MM(SECONDARY</t>
  </si>
  <si>
    <t xml:space="preserve">MOTOR </t>
  </si>
  <si>
    <t>55 KW 75 HP 1500 RPM                                                                          </t>
  </si>
  <si>
    <t xml:space="preserve">PIPE ERW </t>
  </si>
  <si>
    <t>300 NB X THK 9.5 MM                                                                        </t>
  </si>
  <si>
    <t>TLD-100/1.1VH,CAP-100TPH                                                     </t>
  </si>
  <si>
    <t>BELT WEIGH FEEDER,TYPE</t>
  </si>
  <si>
    <t>MOTORS                                                                       </t>
  </si>
  <si>
    <t>45 KW, 60 HP, 1500 RPM.</t>
  </si>
  <si>
    <t>CUMITUFF92 CYCLONE CERAMIC LINED               </t>
  </si>
  <si>
    <t>CLASSIFYING DIA-380MM(PRIMARY)                       </t>
  </si>
  <si>
    <t xml:space="preserve">Vibrating Screen  </t>
  </si>
  <si>
    <t>Beneficiation</t>
  </si>
  <si>
    <t>Drive Panel</t>
  </si>
  <si>
    <t>1 SET</t>
  </si>
  <si>
    <t>1 NO </t>
  </si>
  <si>
    <t>2 NOS</t>
  </si>
  <si>
    <t>SI SPONGE IRON</t>
  </si>
  <si>
    <t>KILN PINION WITH SHAFT FOR KILN 350TPD</t>
  </si>
  <si>
    <t>SPONGE IRON</t>
  </si>
  <si>
    <t xml:space="preserve">BEARING </t>
  </si>
  <si>
    <t>24164 MBW33</t>
  </si>
  <si>
    <t>FOR KILN 350TPD</t>
  </si>
  <si>
    <t xml:space="preserve">KILN GIRTH GEAR  </t>
  </si>
  <si>
    <t>TEETH-132   MODULE 50</t>
  </si>
  <si>
    <t>2020</t>
  </si>
  <si>
    <t xml:space="preserve">FINISHING MILL STANDS                                        </t>
  </si>
  <si>
    <t>360MM WIDE STRIP TENDEM(AS PER DRAWING)</t>
  </si>
  <si>
    <t xml:space="preserve">TRANSFORMER                                       </t>
  </si>
  <si>
    <t>9000KVA, 11KV X 500V X 4 COPPER WOUNDED OIL COOLED</t>
  </si>
  <si>
    <t xml:space="preserve">TRANSFORMER                                     </t>
  </si>
  <si>
    <t xml:space="preserve">9000KVA, 11KV X 500V X 4 COPPER WOUNDED OIL COOLED  </t>
  </si>
  <si>
    <t xml:space="preserve">STRUCTURE ASSELY FOR FURNACE CAP                                                  </t>
  </si>
  <si>
    <t xml:space="preserve">20MT (MEGAHERM) </t>
  </si>
  <si>
    <t xml:space="preserve">DC MOTOR                                                       </t>
  </si>
  <si>
    <t xml:space="preserve">750KW, BASE RPM- 750, RPM- 1500      </t>
  </si>
  <si>
    <t xml:space="preserve">MAGNETIC SEPARATOR                                                            </t>
  </si>
  <si>
    <t xml:space="preserve">SLON 2000           </t>
  </si>
  <si>
    <t>(AS PER DRAWING)</t>
  </si>
  <si>
    <t xml:space="preserve">DC MOTOR                                                             </t>
  </si>
  <si>
    <t>500KW, BASE RPM- 500, RPM- 1000</t>
  </si>
  <si>
    <t>UP-2</t>
  </si>
  <si>
    <t>UP-1</t>
  </si>
  <si>
    <t xml:space="preserve">BEARING                                                                      </t>
  </si>
  <si>
    <t xml:space="preserve">FCD6692340/HCYA4       </t>
  </si>
  <si>
    <t xml:space="preserve">FILTER PRESS                                                     </t>
  </si>
  <si>
    <t xml:space="preserve">2000 X 2600(ZHONGDA BRIGHT)        </t>
  </si>
  <si>
    <t xml:space="preserve">EOT CRANE DOUBLE GIRDER                                    </t>
  </si>
  <si>
    <t xml:space="preserve">7.5/2TON,SPAN-9.0MTR,LIFT-9.5MTR        </t>
  </si>
  <si>
    <t xml:space="preserve">EOT CRANE CAP.                                                               </t>
  </si>
  <si>
    <t xml:space="preserve">25/15MT(DOUBLE GIRDER) </t>
  </si>
  <si>
    <t xml:space="preserve">FINISHING MILL STANDS               </t>
  </si>
  <si>
    <t xml:space="preserve"> 360MM WIDE STRIP TENDEM(AS PER DRAWING)                        </t>
  </si>
  <si>
    <t xml:space="preserve">MILL ROLL(EN-9)                                        </t>
  </si>
  <si>
    <t xml:space="preserve">BD-610MM,BL-1650MM,JL-580M (AS PER DRAWING)  </t>
  </si>
  <si>
    <t xml:space="preserve">FOR STRIP MILL    </t>
  </si>
  <si>
    <t xml:space="preserve">MOTOR                                                                                 </t>
  </si>
  <si>
    <t xml:space="preserve"> 2.2 KW 4POLE </t>
  </si>
  <si>
    <t xml:space="preserve">DG SET                                                                           </t>
  </si>
  <si>
    <t xml:space="preserve">380KVA 3PH 1500RPM </t>
  </si>
  <si>
    <t>10MT DOUBLE GRINDER SPAN-22.630 MTR, LIFT-8MTR</t>
  </si>
  <si>
    <t xml:space="preserve">EOT CRANE CAP                                       </t>
  </si>
  <si>
    <t>PATRA MILL</t>
  </si>
  <si>
    <t xml:space="preserve">MOTOR                                                                                  </t>
  </si>
  <si>
    <t>3.7KW,1500RPM</t>
  </si>
  <si>
    <t xml:space="preserve">DRUM SHEAR GEAR BOX FOR STRIP MILL                          </t>
  </si>
  <si>
    <t>(AS PER DRAWING NO PSH2-5600-2H61-S-004)</t>
  </si>
  <si>
    <t xml:space="preserve">CSB-530(SPL)/KD-360DH RATIO-17:01    </t>
  </si>
  <si>
    <t xml:space="preserve">2HI GEAR BOX CUM PINION STAND TYPE                            </t>
  </si>
  <si>
    <t xml:space="preserve">2HI GEAR BOX CUM PINION STAND TYPE-CSB          </t>
  </si>
  <si>
    <t xml:space="preserve">500(SPL)/KD-360DH RATIO-9.8:1                      </t>
  </si>
  <si>
    <t xml:space="preserve">ROLL(ALLOY STEEL)                                                                        </t>
  </si>
  <si>
    <t xml:space="preserve"> 570 X 500 </t>
  </si>
  <si>
    <t xml:space="preserve">CSB-500KD-360DH RATIO-9:1  </t>
  </si>
  <si>
    <t xml:space="preserve">2HI GEAR BOX CUM PINION STAND TYPE                                      </t>
  </si>
  <si>
    <t>DRIVE PANEL</t>
  </si>
  <si>
    <t>CSB-500KD-360DH RATIO-6:1</t>
  </si>
  <si>
    <t xml:space="preserve">DC MOTOR                                                         </t>
  </si>
  <si>
    <t>180KW, BASE RPM- 500, TOP RPM- 1200</t>
  </si>
  <si>
    <t xml:space="preserve">CABLE ALLUMINIUM ARMOURED                                                </t>
  </si>
  <si>
    <t>3C X 300 SQ MM 1.1 KV GRADE</t>
  </si>
  <si>
    <t xml:space="preserve">FULL GEAR COUPLING                                                                            </t>
  </si>
  <si>
    <t>FGC-02</t>
  </si>
  <si>
    <t xml:space="preserve">ROLL(ALLOY STEEL)                                                                          </t>
  </si>
  <si>
    <t>570 X 500</t>
  </si>
  <si>
    <t>ROLL ASSEMBLY</t>
  </si>
  <si>
    <t>32 MM</t>
  </si>
  <si>
    <t xml:space="preserve">320MM (AS PER DRAWING) </t>
  </si>
  <si>
    <t>370632D/HC/W281</t>
  </si>
  <si>
    <t>6692340/HCYA4</t>
  </si>
  <si>
    <t>STRIP MILL</t>
  </si>
  <si>
    <t>BEARINGS(AS PER DRAWING)</t>
  </si>
  <si>
    <t>105KW, BASE RPM- 500, TOP RPM- 1200</t>
  </si>
  <si>
    <t xml:space="preserve">RATIO-5.65,,MOTOR-2.2KW,RPM-1400,100L,OUTPUT RPM-257 </t>
  </si>
  <si>
    <t>3.5C X 300 SQ MM 1.1 KV GRADE</t>
  </si>
  <si>
    <t xml:space="preserve">(AS PER DRAWING) </t>
  </si>
  <si>
    <t>CSA-400(SPL)/KD-360SH RATIO-4:1</t>
  </si>
  <si>
    <t>330 X 550</t>
  </si>
  <si>
    <t xml:space="preserve">400KD-360SH RATIO-3:1    </t>
  </si>
  <si>
    <t>MODEL NO SFCF-F3144-01</t>
  </si>
  <si>
    <t>OD-240,LENGTH-1300MM</t>
  </si>
  <si>
    <t xml:space="preserve">45 KW 2955 RPM TEFC TYPE 415+/-10% 50HZ    </t>
  </si>
  <si>
    <t xml:space="preserve">MODEL-HW 3,CAP-10MT        </t>
  </si>
  <si>
    <t>200CFM,7.5KG</t>
  </si>
  <si>
    <t>40 MM</t>
  </si>
  <si>
    <t>800AMP(INDOOR TYPE 11KV),26.3KA WITH PROTECTION RELAY AND CHAMBER</t>
  </si>
  <si>
    <t xml:space="preserve">RATIO-5.09,MOTOR-3.7KW,RPM-1400,112L,OUTPUT RPM-285 </t>
  </si>
  <si>
    <t>2022</t>
  </si>
  <si>
    <t>2 SET</t>
  </si>
  <si>
    <t>1.5 SET</t>
  </si>
  <si>
    <t xml:space="preserve">1 NO </t>
  </si>
  <si>
    <t>1 NOS</t>
  </si>
  <si>
    <t>6 NOS</t>
  </si>
  <si>
    <t xml:space="preserve">24 NO </t>
  </si>
  <si>
    <t>10 NOS</t>
  </si>
  <si>
    <t>7 NOS</t>
  </si>
  <si>
    <t>220 NOS</t>
  </si>
  <si>
    <t>107 NOS</t>
  </si>
  <si>
    <t>1 LOT</t>
  </si>
  <si>
    <t>5 SET</t>
  </si>
  <si>
    <t xml:space="preserve">6 NO </t>
  </si>
  <si>
    <t xml:space="preserve">5 NO </t>
  </si>
  <si>
    <t>1411 MTR</t>
  </si>
  <si>
    <t xml:space="preserve">4 NO </t>
  </si>
  <si>
    <t>137 NOS</t>
  </si>
  <si>
    <t xml:space="preserve">75 NO </t>
  </si>
  <si>
    <t>1016 MTR</t>
  </si>
  <si>
    <t xml:space="preserve">14 MT </t>
  </si>
  <si>
    <t>12 NOS</t>
  </si>
  <si>
    <t xml:space="preserve">8 NO </t>
  </si>
  <si>
    <t xml:space="preserve">25 NO </t>
  </si>
  <si>
    <t>4 NOS</t>
  </si>
  <si>
    <t>1.5 NOS</t>
  </si>
  <si>
    <t xml:space="preserve">12 NO </t>
  </si>
  <si>
    <t>8 NOS</t>
  </si>
  <si>
    <t xml:space="preserve">2 NO </t>
  </si>
  <si>
    <t>15 NOS</t>
  </si>
  <si>
    <t xml:space="preserve">8.2 MT </t>
  </si>
  <si>
    <t xml:space="preserve">35 NO </t>
  </si>
  <si>
    <t>3 NOS</t>
  </si>
  <si>
    <t>CAPTIVE POWER PLANT</t>
  </si>
  <si>
    <t>HEAVY STRUCTURE MILL</t>
  </si>
  <si>
    <t>ROLLING MILL</t>
  </si>
  <si>
    <t>STEEL MELTING SHOP</t>
  </si>
  <si>
    <t xml:space="preserve">KG </t>
  </si>
  <si>
    <t>COMMON FACILITIES</t>
  </si>
  <si>
    <t>̥</t>
  </si>
  <si>
    <t>2023</t>
  </si>
  <si>
    <t>WASTE HEAT RECOVERY BOILER 43.1TPH</t>
  </si>
  <si>
    <t>PARTS OF KILN AND COOLER SPARES</t>
  </si>
  <si>
    <t>ESP FOR 350TPD KILN WHRB</t>
  </si>
  <si>
    <t>CONTROL PANEL FOR DC DRIVE AND COMMON FEEDER</t>
  </si>
  <si>
    <t>VERTICAL COILER SET</t>
  </si>
  <si>
    <t>SPARE FOR FILTER PRESS</t>
  </si>
  <si>
    <t>HYD VALVE STAND FOR ROLL FORCE WITH ACCUMULATORS 2NOS , SERVO PROPORTIONAL VALVE</t>
  </si>
  <si>
    <t>PANEL PCC</t>
  </si>
  <si>
    <t>PLATE M.S. THK 10 MM</t>
  </si>
  <si>
    <t>BOILER FEED PUMP MODEL-HDA 100/10 WITH COMMON BASE FRAME</t>
  </si>
  <si>
    <t>BEARING CHUCK FOR BACKUP ROLL FOR STRIP MILL</t>
  </si>
  <si>
    <t>PERMANENT MAGNETIC CONCENTRATE</t>
  </si>
  <si>
    <t>BEAM MS 500 MM</t>
  </si>
  <si>
    <t>BEARING CHUCK FOR WORK ROLL FOR STRIP MILL</t>
  </si>
  <si>
    <t>BEAM M.S. 400MM</t>
  </si>
  <si>
    <t>HYD VALVE STAND STAND FOR VERTICAL EDGER WITH ACCUMULATORS 2 NOS,PROPORTIONAL VALVE 4NOS</t>
  </si>
  <si>
    <t>PLATE M.S. THK 20 MM</t>
  </si>
  <si>
    <t>PLATE M.S. THK 12 MM</t>
  </si>
  <si>
    <t>PLATE M.S. THK 25 MM</t>
  </si>
  <si>
    <t>PLATE M.S. THK 16 MM</t>
  </si>
  <si>
    <t>PRE HEATER*</t>
  </si>
  <si>
    <t>HR COIL AND PLATE (MS)</t>
  </si>
  <si>
    <t>RAIL 60 LBS</t>
  </si>
  <si>
    <t>PLATE MS CHEQURED THK 05 MM</t>
  </si>
  <si>
    <t>PLATE M.S. THK 06 MM</t>
  </si>
  <si>
    <t>BEAM MS 350 MM</t>
  </si>
  <si>
    <t>POWER SOURCE ACC</t>
  </si>
  <si>
    <t>PLATE SS THK 25 MM</t>
  </si>
  <si>
    <t>PLATE SA 516/GR-70 THK-10MM</t>
  </si>
  <si>
    <t>ANGLE MS 25 X 25 X 3</t>
  </si>
  <si>
    <t>PLATE M.S. THK 08 MM</t>
  </si>
  <si>
    <t>PLATE MS THK 40 MM</t>
  </si>
  <si>
    <t>PLATE SS 304 05 MM THK</t>
  </si>
  <si>
    <t>PLATE M.S. CHEQURED THK 06 MM</t>
  </si>
  <si>
    <t>PLATE M.S. THK 3.15 MM</t>
  </si>
  <si>
    <t>CABLE GLAND 50 MM SINGLE COMPRESSION</t>
  </si>
  <si>
    <t>CABLE GLAND 35 MM DOUBLE COMPRESSION</t>
  </si>
  <si>
    <t>SFU TYPE-FN250 WITH STEEL SHEET ENCLOSURE</t>
  </si>
  <si>
    <t>EOT CRANE (DOUBLE BEAM) CAP.45TON/15TON SPAN-19360MM</t>
  </si>
  <si>
    <t xml:space="preserve">WASTE HEAT RECOVERY BOILER </t>
  </si>
  <si>
    <t>43.1TPH</t>
  </si>
  <si>
    <t xml:space="preserve">ROUGHING MILL STAND </t>
  </si>
  <si>
    <t>2HI</t>
  </si>
  <si>
    <t xml:space="preserve">TURBINE GENERATOR </t>
  </si>
  <si>
    <t>15.75MW</t>
  </si>
  <si>
    <t xml:space="preserve">MANUFACTURING OF NEW STEAM CONDENCING TURBINE </t>
  </si>
  <si>
    <t>12 MW DESIGN SPECIFIC STEAM CONSUMPTION AS 3.89 MT/MW</t>
  </si>
  <si>
    <t>SPARES</t>
  </si>
  <si>
    <t>350TPD</t>
  </si>
  <si>
    <t xml:space="preserve">TUBE BRASS OD </t>
  </si>
  <si>
    <t>19.05 X 18BWG X L-5575MM, SB111,C44300</t>
  </si>
  <si>
    <t xml:space="preserve">AIR CONDITIONING UNIT </t>
  </si>
  <si>
    <t>16.5TR</t>
  </si>
  <si>
    <t>PLATE</t>
  </si>
  <si>
    <t>THK 3.15 MM</t>
  </si>
  <si>
    <t>THK 05 MM</t>
  </si>
  <si>
    <t>THK 40 MM</t>
  </si>
  <si>
    <t>SA 516/GR-70 THK-10MM</t>
  </si>
  <si>
    <t>304 05 MM THK</t>
  </si>
  <si>
    <t>THK 25 MM</t>
  </si>
  <si>
    <t>THK 10 MM</t>
  </si>
  <si>
    <t>THK 06 MM</t>
  </si>
  <si>
    <t>THK 08 MM</t>
  </si>
  <si>
    <t>THK 12 MM</t>
  </si>
  <si>
    <t>THK 16 MM</t>
  </si>
  <si>
    <t>THK 20 MM</t>
  </si>
  <si>
    <t>25 X 25 X 3</t>
  </si>
  <si>
    <t>500 MM</t>
  </si>
  <si>
    <t>400 MM</t>
  </si>
  <si>
    <t>350 MM</t>
  </si>
  <si>
    <t>CAP.45TON/15TON SPAN-19360MM</t>
  </si>
  <si>
    <t>FCD6692340/HCYA4</t>
  </si>
  <si>
    <t>FOR STRIP MILL</t>
  </si>
  <si>
    <t>22210 C3W33</t>
  </si>
  <si>
    <t>FABRIATED BEARING BLOCK FOR BEARING</t>
  </si>
  <si>
    <t>BEARING 22318</t>
  </si>
  <si>
    <t>GRUB BUCKET ASSEMBLY</t>
  </si>
  <si>
    <t>4M3</t>
  </si>
  <si>
    <t xml:space="preserve">EOT CRANE </t>
  </si>
  <si>
    <t>CAP. 15/5 MT,DOUBLE GRIDER WITH BOTH SIDE PLATFORM, SPAN-19.36 MTRS.</t>
  </si>
  <si>
    <t xml:space="preserve">OXYGEN LIQUID TANK </t>
  </si>
  <si>
    <t>CAP-20KL</t>
  </si>
  <si>
    <t>CAP-15MT,SPAN-23MTR,LIFTING HEIGHT-15MTR</t>
  </si>
  <si>
    <t xml:space="preserve">SPIDER FOR LOVEJOY COUPLING </t>
  </si>
  <si>
    <t>L 190</t>
  </si>
  <si>
    <t xml:space="preserve">HALF ROUND </t>
  </si>
  <si>
    <t>FILE 12'' FINE</t>
  </si>
  <si>
    <t xml:space="preserve">BOLT MS </t>
  </si>
  <si>
    <t>12 X 65 MM</t>
  </si>
  <si>
    <t xml:space="preserve">SCAFFOLDING MOVING PIPE </t>
  </si>
  <si>
    <t>CLAMP FOR 50MM</t>
  </si>
  <si>
    <t xml:space="preserve">PIPE MS </t>
  </si>
  <si>
    <t>100NB, ''B'' CLASS</t>
  </si>
  <si>
    <t>FN250</t>
  </si>
  <si>
    <t>PANEL</t>
  </si>
  <si>
    <t>VALVE</t>
  </si>
  <si>
    <t>PCC</t>
  </si>
  <si>
    <t>PELLETISING DISC WITH DRIVE AND ACCESSORIES</t>
  </si>
  <si>
    <t xml:space="preserve">DIA-6MTR </t>
  </si>
  <si>
    <t xml:space="preserve">CASTABLE </t>
  </si>
  <si>
    <t>MACVIB 70AD</t>
  </si>
  <si>
    <t xml:space="preserve">VERTICAL MILL STAND </t>
  </si>
  <si>
    <t>2 HI</t>
  </si>
  <si>
    <t xml:space="preserve">DUAL FUEL PACKAGED STEAM BOILER </t>
  </si>
  <si>
    <t>9TPH</t>
  </si>
  <si>
    <t>FULL SET</t>
  </si>
  <si>
    <t>525 KW 1000 RPM</t>
  </si>
  <si>
    <t xml:space="preserve">ONLINE INDUCTION BILLET HEATING EQUIPMENT </t>
  </si>
  <si>
    <t>4500KW</t>
  </si>
  <si>
    <t>ONLINE INDUCTION BILLET HEATING EQUIPMENT</t>
  </si>
  <si>
    <t xml:space="preserve">VFD WITH PANEL </t>
  </si>
  <si>
    <t>750 KW 1610A</t>
  </si>
  <si>
    <t xml:space="preserve">CABLE ALLUMINIUM ARMOURED </t>
  </si>
  <si>
    <t xml:space="preserve">TRANSFORMER </t>
  </si>
  <si>
    <t>4.5MVA,11KV /415V</t>
  </si>
  <si>
    <t xml:space="preserve">STATIC FREQUENCY CONVERTER FOR FURNACE </t>
  </si>
  <si>
    <t>CAP. 20MT (MEGAHERM)</t>
  </si>
  <si>
    <t>FRAME</t>
  </si>
  <si>
    <t xml:space="preserve">COMPLETE COIL FOR FURNACE </t>
  </si>
  <si>
    <t>CAP. 20MT</t>
  </si>
  <si>
    <t>MOTOR DC  SHUNT COMPOUND</t>
  </si>
  <si>
    <t>150 KW</t>
  </si>
  <si>
    <t>CONCENTRATE</t>
  </si>
  <si>
    <t xml:space="preserve">DRIVE PANEL </t>
  </si>
  <si>
    <t>525 KW</t>
  </si>
  <si>
    <t xml:space="preserve">WEIGH FEEDER </t>
  </si>
  <si>
    <t>10TPH MODEL NO. MTD E0820 V40</t>
  </si>
  <si>
    <t>250KW RPM-1000</t>
  </si>
  <si>
    <t>FOR 350TPD KILN</t>
  </si>
  <si>
    <t xml:space="preserve">CABLE COPPER ARMOURED PVC INSULATED </t>
  </si>
  <si>
    <t>7C X 1.5 SQ MM 1.1KV GRADE</t>
  </si>
  <si>
    <t>37C X 1.5 SQ MM 1.1KV GRADE</t>
  </si>
  <si>
    <t xml:space="preserve">PIPE GI CLASS-B </t>
  </si>
  <si>
    <t>350NB</t>
  </si>
  <si>
    <t>3C X 185 SQ MM 1.1 KV GRADE</t>
  </si>
  <si>
    <t>15TPH MODEL NO. MTD E0855 V40</t>
  </si>
  <si>
    <t xml:space="preserve">COUPLING HEAD </t>
  </si>
  <si>
    <t>OD-440MM,LENGTH-649MM(R1 TO R3)</t>
  </si>
  <si>
    <t xml:space="preserve">CABLE TRAY LADDER TYPE </t>
  </si>
  <si>
    <t>GI 1000 MM</t>
  </si>
  <si>
    <t>10TPH</t>
  </si>
  <si>
    <t>16TPH MODEL NO. MTD E0840 V4</t>
  </si>
  <si>
    <t xml:space="preserve">FRP SERIES 9KF COOLING TOWER </t>
  </si>
  <si>
    <t>MODEL 91452-2(TO)</t>
  </si>
  <si>
    <t xml:space="preserve">HYDRAULIC POWER PACK FOR FURNACE </t>
  </si>
  <si>
    <t>3TPH MODEL NO. MTD E0620 V40</t>
  </si>
  <si>
    <t>MOTOR X</t>
  </si>
  <si>
    <t xml:space="preserve">VIBRATING SCREEN </t>
  </si>
  <si>
    <t>CAPACITY- 40 TPH</t>
  </si>
  <si>
    <t xml:space="preserve">FLATE MS </t>
  </si>
  <si>
    <t>25 X 5 MM</t>
  </si>
  <si>
    <t>3C X 240 SQ MM 1.1 KV GRADE</t>
  </si>
  <si>
    <t>250NB</t>
  </si>
  <si>
    <t xml:space="preserve">PIPE GI 8'' </t>
  </si>
  <si>
    <t>(200MM)</t>
  </si>
  <si>
    <t>150NB</t>
  </si>
  <si>
    <t xml:space="preserve">PIPE SS-304 </t>
  </si>
  <si>
    <t>200NB, THK-8MM</t>
  </si>
  <si>
    <t>200NB</t>
  </si>
  <si>
    <t>6'' B CLASS</t>
  </si>
  <si>
    <t>3.5C X 120 SQ MM</t>
  </si>
  <si>
    <t>3.5C X 150 SQ MM</t>
  </si>
  <si>
    <t>3.5C X 25 SQ MM 1.1 KV GRADE</t>
  </si>
  <si>
    <t>3.5C X 240 SQ MM</t>
  </si>
  <si>
    <t>3.5C X 70 SQ MM</t>
  </si>
  <si>
    <t>3C X 16 SQ MM</t>
  </si>
  <si>
    <t>3C X 25 SQ MM 1.1 KV GRADE</t>
  </si>
  <si>
    <t>3C X 35 SQ MM</t>
  </si>
  <si>
    <t>3C X 70 SQ MM 1.1 KV GRADE</t>
  </si>
  <si>
    <t>3C X 95 SQ MM 1.1 KV GRADE</t>
  </si>
  <si>
    <t xml:space="preserve">CABLE ALLUMINIUM ARMOURED PVC INSULATED </t>
  </si>
  <si>
    <t>3C X 50 SQ MM 1.1 KV GRADE</t>
  </si>
  <si>
    <t xml:space="preserve">CABLE COPPER ARMOURED </t>
  </si>
  <si>
    <t>19C X 1.5 SQ MM</t>
  </si>
  <si>
    <t>2C X 1.5 SQ MM</t>
  </si>
  <si>
    <t>3C X 2.5 SQ MM</t>
  </si>
  <si>
    <t>14C X 1.5 SQ MM 1.1KV GRADE</t>
  </si>
  <si>
    <t>24C X 1.5 SQ MM 1.1KV GRADE</t>
  </si>
  <si>
    <t>5C X 1.5 SQ MM 1.1KV GRADE</t>
  </si>
  <si>
    <t>35 MM</t>
  </si>
  <si>
    <t>50 MM</t>
  </si>
  <si>
    <t xml:space="preserve">CABLE TRAY LADDER </t>
  </si>
  <si>
    <t>TYPE 200 MM</t>
  </si>
  <si>
    <t>TYPE 500 MM</t>
  </si>
  <si>
    <t>TYPE 750 MM</t>
  </si>
  <si>
    <t>TYPE GI 150 MM</t>
  </si>
  <si>
    <t>TYPE GI 300 MM</t>
  </si>
  <si>
    <t xml:space="preserve">CABLE TRAY PERFORATED </t>
  </si>
  <si>
    <t>TYPE 100 X 15 X 16SWG</t>
  </si>
  <si>
    <t>15TPH MODEL NO. MTD E0820 V40</t>
  </si>
  <si>
    <t>16TPH MODEL NO. MTD E0820 V40</t>
  </si>
  <si>
    <t>40TPH MODEL NO. MTD E0820 V40</t>
  </si>
  <si>
    <t>60 LBS</t>
  </si>
  <si>
    <t>4TH GENERATION</t>
  </si>
  <si>
    <t>1000AMP</t>
  </si>
  <si>
    <t>125MM, PISTON ROD-90MM, STROKE-1600MM</t>
  </si>
  <si>
    <t>HYDRAULIC CYLINDER BORE</t>
  </si>
  <si>
    <t>22 KW 2900 RPM</t>
  </si>
  <si>
    <t>500MM WIDTH X M24 GRADE TENSILE STRENGTH 315/3</t>
  </si>
  <si>
    <t>CONVEYOR BELT:</t>
  </si>
  <si>
    <t>650MM WIDTH,GR.M:24,T/S:315/3,</t>
  </si>
  <si>
    <t>ACC</t>
  </si>
  <si>
    <t xml:space="preserve">CHANNEL MS </t>
  </si>
  <si>
    <t xml:space="preserve">CARRYING IDLER IDLER </t>
  </si>
  <si>
    <t>DIA 114.3 X LEN 250MM</t>
  </si>
  <si>
    <t xml:space="preserve">CARRYING IDLER </t>
  </si>
  <si>
    <t>114 X 200 MM</t>
  </si>
  <si>
    <t xml:space="preserve">CARRYING IDLER FRAME </t>
  </si>
  <si>
    <t>FOR 500MM WD BELT</t>
  </si>
  <si>
    <t xml:space="preserve">RETURN IDLER </t>
  </si>
  <si>
    <t>89 X 750</t>
  </si>
  <si>
    <t>MOTOR</t>
  </si>
  <si>
    <t xml:space="preserve">FLAT MS </t>
  </si>
  <si>
    <t>125 MM X 6 MM THK</t>
  </si>
  <si>
    <t>50 MM X 6 MM THK</t>
  </si>
  <si>
    <t>40 X 5 MM</t>
  </si>
  <si>
    <t>M1322 KW-15 RATIO - 28:1</t>
  </si>
  <si>
    <t xml:space="preserve">GEARBOX MODEL </t>
  </si>
  <si>
    <t xml:space="preserve">PULLEY TAIL </t>
  </si>
  <si>
    <t>323 DIA X 600MM LONG</t>
  </si>
  <si>
    <t xml:space="preserve">HORIZONTAL SPLIT CASING PUMP </t>
  </si>
  <si>
    <t>MODEL - UP 125/30 B</t>
  </si>
  <si>
    <t>OD-440MM,LENGTH-649MM(R4 TO R5)</t>
  </si>
  <si>
    <t xml:space="preserve">ROTOR SHAFT ASSEMBLY HSI </t>
  </si>
  <si>
    <t>SIZE 1000X1200 WIDTH FOR IMPACTOR</t>
  </si>
  <si>
    <t xml:space="preserve">EARTHING NATURAL GREY ELECTRICITY CONDUCTIVECONCRETE ELECTROCRETE, </t>
  </si>
  <si>
    <t xml:space="preserve">CHANGEOVER SWITCH WITH ENCLOSER </t>
  </si>
  <si>
    <t xml:space="preserve">ROUND BAR EN-8 </t>
  </si>
  <si>
    <t>300MM</t>
  </si>
  <si>
    <t xml:space="preserve">HORIZONTAL SPLIT CASING PUMP MODEL-UP </t>
  </si>
  <si>
    <t>100/35B</t>
  </si>
  <si>
    <t xml:space="preserve">FLANGE MS </t>
  </si>
  <si>
    <t xml:space="preserve">REMOTE CONTROL DESK FOR FURNACE </t>
  </si>
  <si>
    <t xml:space="preserve">WOODEN BLOCK </t>
  </si>
  <si>
    <t>150 X 200 X 3000MM</t>
  </si>
  <si>
    <t>4800 NOS</t>
  </si>
  <si>
    <t xml:space="preserve">160 MT </t>
  </si>
  <si>
    <t>3820 MTR</t>
  </si>
  <si>
    <t xml:space="preserve">62.33 MT </t>
  </si>
  <si>
    <t xml:space="preserve">19.59 MT </t>
  </si>
  <si>
    <t>16 NOS</t>
  </si>
  <si>
    <t xml:space="preserve">17.85 MT </t>
  </si>
  <si>
    <t>8547 MTR</t>
  </si>
  <si>
    <t>1738 MTR</t>
  </si>
  <si>
    <t xml:space="preserve">15.19 MT </t>
  </si>
  <si>
    <t>160 MTR</t>
  </si>
  <si>
    <t xml:space="preserve">14.7 MT </t>
  </si>
  <si>
    <t>1324 MTR</t>
  </si>
  <si>
    <t xml:space="preserve">12.36 MT </t>
  </si>
  <si>
    <t>850 MTR</t>
  </si>
  <si>
    <t xml:space="preserve">12.04 MT </t>
  </si>
  <si>
    <t xml:space="preserve">9.58 MT </t>
  </si>
  <si>
    <t xml:space="preserve">10.197 MT </t>
  </si>
  <si>
    <t xml:space="preserve">13.02 MT </t>
  </si>
  <si>
    <t>1019 MTR</t>
  </si>
  <si>
    <t xml:space="preserve">10.17 MT </t>
  </si>
  <si>
    <t xml:space="preserve">9.08 MT </t>
  </si>
  <si>
    <t xml:space="preserve">10.06 MT </t>
  </si>
  <si>
    <t>5 NOS</t>
  </si>
  <si>
    <t xml:space="preserve">9.88 MT </t>
  </si>
  <si>
    <t xml:space="preserve">8.93 MT </t>
  </si>
  <si>
    <t>600 MTR</t>
  </si>
  <si>
    <t>700 MTR</t>
  </si>
  <si>
    <t>30 NOS</t>
  </si>
  <si>
    <t xml:space="preserve">6.6 MT </t>
  </si>
  <si>
    <t xml:space="preserve">6.4 MT </t>
  </si>
  <si>
    <t xml:space="preserve">50 NO </t>
  </si>
  <si>
    <t>507 MTR</t>
  </si>
  <si>
    <t xml:space="preserve">1 MT </t>
  </si>
  <si>
    <t>214 NOS</t>
  </si>
  <si>
    <t xml:space="preserve">3 NO </t>
  </si>
  <si>
    <t>101 MTR</t>
  </si>
  <si>
    <t>1002 MTR</t>
  </si>
  <si>
    <t>1122 MTR</t>
  </si>
  <si>
    <t xml:space="preserve">4.02 MT </t>
  </si>
  <si>
    <t xml:space="preserve">5.38 MT </t>
  </si>
  <si>
    <t>1739 MTR</t>
  </si>
  <si>
    <t>2583 MTR</t>
  </si>
  <si>
    <t xml:space="preserve">5 MT </t>
  </si>
  <si>
    <t xml:space="preserve">5.37 MT </t>
  </si>
  <si>
    <t xml:space="preserve">4.5 MT </t>
  </si>
  <si>
    <t>1376 MTR</t>
  </si>
  <si>
    <t>3105 MTR</t>
  </si>
  <si>
    <t xml:space="preserve">4.6 MT </t>
  </si>
  <si>
    <t>616 MTR</t>
  </si>
  <si>
    <t>114 MTR</t>
  </si>
  <si>
    <t>180 NOS</t>
  </si>
  <si>
    <t xml:space="preserve">17 NO </t>
  </si>
  <si>
    <t xml:space="preserve">3.155 MT </t>
  </si>
  <si>
    <t xml:space="preserve">3.1 MT </t>
  </si>
  <si>
    <t>201 MTR</t>
  </si>
  <si>
    <t>200 MTR</t>
  </si>
  <si>
    <t>2641 MTR</t>
  </si>
  <si>
    <t>1695 MTR</t>
  </si>
  <si>
    <t>126 MTR</t>
  </si>
  <si>
    <t xml:space="preserve">3.59 MT </t>
  </si>
  <si>
    <t>495 MTR</t>
  </si>
  <si>
    <t>2674 MTR</t>
  </si>
  <si>
    <t xml:space="preserve">3.5 MT </t>
  </si>
  <si>
    <t>250 MTR</t>
  </si>
  <si>
    <t>9 NOS</t>
  </si>
  <si>
    <t xml:space="preserve">1926 KG </t>
  </si>
  <si>
    <t xml:space="preserve">2.5 MT </t>
  </si>
  <si>
    <t xml:space="preserve">2.94 MT </t>
  </si>
  <si>
    <t>606 MTR</t>
  </si>
  <si>
    <t xml:space="preserve">2.86 MT </t>
  </si>
  <si>
    <t>663 MTR</t>
  </si>
  <si>
    <t>1458 MTR</t>
  </si>
  <si>
    <t>99 MTR</t>
  </si>
  <si>
    <t xml:space="preserve">2.4 MT </t>
  </si>
  <si>
    <t xml:space="preserve">2.2 MT </t>
  </si>
  <si>
    <t>70 NOS</t>
  </si>
  <si>
    <t xml:space="preserve">2.06 MT </t>
  </si>
  <si>
    <t>509 MTR</t>
  </si>
  <si>
    <t xml:space="preserve">2.185 MT </t>
  </si>
  <si>
    <t xml:space="preserve">2 MT </t>
  </si>
  <si>
    <t>90 NOS</t>
  </si>
  <si>
    <t xml:space="preserve">1.91 MT </t>
  </si>
  <si>
    <t>884 MTR</t>
  </si>
  <si>
    <t xml:space="preserve">1.9 MT </t>
  </si>
  <si>
    <t>38 NOS</t>
  </si>
  <si>
    <t>6.11 MTR</t>
  </si>
  <si>
    <t xml:space="preserve">1.55 MT </t>
  </si>
  <si>
    <t xml:space="preserve">1.5 MT </t>
  </si>
  <si>
    <t>60 NOS</t>
  </si>
  <si>
    <t xml:space="preserve">1.2 MT </t>
  </si>
  <si>
    <t>513 MTR</t>
  </si>
  <si>
    <t>1005 MTR</t>
  </si>
  <si>
    <t>17.633 MTR</t>
  </si>
  <si>
    <t>100 MTR</t>
  </si>
  <si>
    <t>19.138 MTR</t>
  </si>
  <si>
    <t xml:space="preserve">9 NO </t>
  </si>
  <si>
    <t>75 NOS</t>
  </si>
  <si>
    <t>17.751 MTR</t>
  </si>
  <si>
    <t>100 NOS</t>
  </si>
  <si>
    <t xml:space="preserve">30 KG </t>
  </si>
  <si>
    <t>4 SET</t>
  </si>
  <si>
    <t>Item Name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</si>
</sst>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_)"/>
    <numFmt numFmtId="166" formatCode="0.00_)"/>
    <numFmt numFmtId="167" formatCode="0_);\(0\)"/>
    <numFmt numFmtId="168" formatCode="&quot;$&quot;#,##0.0000_);\(&quot;$&quot;#,##0.0000\)"/>
    <numFmt numFmtId="169" formatCode="[$-409]d\-mmm\-yy;@"/>
    <numFmt numFmtId="170" formatCode="mmm\-yy;@"/>
    <numFmt numFmtId="171" formatCode="_(* #,##0_);_(* \(#,##0\);_(* &quot;-&quot;??_);_(@_)"/>
  </numFmts>
  <fonts count="26">
    <font>
      <sz val="12"/>
      <name val="Helv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24"/>
      <color indexed="13"/>
      <name val="Helv"/>
    </font>
    <font>
      <sz val="12"/>
      <name val="Helv"/>
    </font>
    <font>
      <b/>
      <sz val="14"/>
      <name val="Helv"/>
    </font>
    <font>
      <b/>
      <sz val="12"/>
      <name val="Arial"/>
      <family val="2"/>
    </font>
    <font>
      <sz val="10"/>
      <name val="Courier"/>
      <family val="3"/>
    </font>
    <font>
      <sz val="24"/>
      <color indexed="13"/>
      <name val="SWISS"/>
      <family val="2"/>
    </font>
    <font>
      <b/>
      <sz val="14"/>
      <name val="SWISS"/>
      <family val="2"/>
    </font>
    <font>
      <sz val="12"/>
      <name val="Tms Rmn"/>
    </font>
    <font>
      <sz val="7"/>
      <name val="Small Fonts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166" fontId="0" fillId="0" borderId="0"/>
    <xf numFmtId="164" fontId="4" fillId="0" borderId="0" applyFont="0" applyFill="0" applyBorder="0" applyAlignment="0" applyProtection="0"/>
    <xf numFmtId="0" fontId="6" fillId="0" borderId="0"/>
    <xf numFmtId="0" fontId="6" fillId="0" borderId="1"/>
    <xf numFmtId="0" fontId="9" fillId="0" borderId="0"/>
    <xf numFmtId="0" fontId="9" fillId="0" borderId="1"/>
    <xf numFmtId="0" fontId="9" fillId="0" borderId="1"/>
    <xf numFmtId="0" fontId="10" fillId="2" borderId="0"/>
    <xf numFmtId="0" fontId="11" fillId="0" borderId="2"/>
    <xf numFmtId="0" fontId="11" fillId="0" borderId="1"/>
    <xf numFmtId="0" fontId="11" fillId="3" borderId="1"/>
    <xf numFmtId="0" fontId="7" fillId="4" borderId="1"/>
    <xf numFmtId="166" fontId="9" fillId="0" borderId="0"/>
    <xf numFmtId="166" fontId="6" fillId="0" borderId="0"/>
    <xf numFmtId="0" fontId="6" fillId="0" borderId="0"/>
    <xf numFmtId="0" fontId="9" fillId="0" borderId="0"/>
    <xf numFmtId="166" fontId="9" fillId="0" borderId="0"/>
    <xf numFmtId="0" fontId="6" fillId="0" borderId="1"/>
    <xf numFmtId="0" fontId="5" fillId="5" borderId="0"/>
    <xf numFmtId="0" fontId="7" fillId="0" borderId="2"/>
    <xf numFmtId="0" fontId="7" fillId="0" borderId="1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3">
      <alignment horizontal="left" vertical="center"/>
    </xf>
    <xf numFmtId="37" fontId="13" fillId="0" borderId="0"/>
    <xf numFmtId="168" fontId="3" fillId="0" borderId="0"/>
    <xf numFmtId="167" fontId="14" fillId="0" borderId="0"/>
    <xf numFmtId="0" fontId="15" fillId="0" borderId="0"/>
    <xf numFmtId="167" fontId="14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3">
    <xf numFmtId="166" fontId="0" fillId="0" borderId="0" xfId="0"/>
    <xf numFmtId="166" fontId="16" fillId="0" borderId="0" xfId="0" applyFont="1"/>
    <xf numFmtId="166" fontId="16" fillId="0" borderId="0" xfId="0" applyFont="1" applyAlignment="1">
      <alignment wrapText="1"/>
    </xf>
    <xf numFmtId="166" fontId="16" fillId="0" borderId="6" xfId="0" applyFont="1" applyBorder="1"/>
    <xf numFmtId="166" fontId="16" fillId="0" borderId="6" xfId="0" applyFont="1" applyBorder="1" applyAlignment="1">
      <alignment wrapText="1"/>
    </xf>
    <xf numFmtId="165" fontId="16" fillId="0" borderId="6" xfId="0" applyNumberFormat="1" applyFont="1" applyBorder="1" applyAlignment="1">
      <alignment horizontal="center"/>
    </xf>
    <xf numFmtId="164" fontId="16" fillId="0" borderId="6" xfId="1" applyFont="1" applyBorder="1" applyAlignment="1">
      <alignment horizontal="right"/>
    </xf>
    <xf numFmtId="166" fontId="16" fillId="0" borderId="6" xfId="0" applyFont="1" applyBorder="1" applyAlignment="1">
      <alignment horizontal="left" wrapText="1"/>
    </xf>
    <xf numFmtId="164" fontId="16" fillId="0" borderId="6" xfId="1" applyFont="1" applyFill="1" applyBorder="1" applyAlignment="1">
      <alignment horizontal="right"/>
    </xf>
    <xf numFmtId="166" fontId="16" fillId="0" borderId="6" xfId="0" applyFont="1" applyBorder="1" applyAlignment="1">
      <alignment horizontal="left"/>
    </xf>
    <xf numFmtId="166" fontId="16" fillId="0" borderId="0" xfId="0" applyFont="1" applyAlignment="1">
      <alignment vertical="center"/>
    </xf>
    <xf numFmtId="166" fontId="16" fillId="0" borderId="6" xfId="0" applyFont="1" applyBorder="1" applyAlignment="1">
      <alignment vertical="center"/>
    </xf>
    <xf numFmtId="164" fontId="16" fillId="0" borderId="6" xfId="1" applyFont="1" applyBorder="1"/>
    <xf numFmtId="166" fontId="18" fillId="0" borderId="6" xfId="0" applyFont="1" applyBorder="1" applyAlignment="1">
      <alignment wrapText="1"/>
    </xf>
    <xf numFmtId="166" fontId="16" fillId="0" borderId="6" xfId="0" quotePrefix="1" applyFont="1" applyBorder="1" applyAlignment="1">
      <alignment horizontal="left" wrapText="1"/>
    </xf>
    <xf numFmtId="166" fontId="16" fillId="0" borderId="6" xfId="0" applyFont="1" applyBorder="1" applyAlignment="1">
      <alignment horizontal="center" wrapText="1"/>
    </xf>
    <xf numFmtId="166" fontId="16" fillId="0" borderId="6" xfId="0" quotePrefix="1" applyFont="1" applyBorder="1" applyAlignment="1">
      <alignment horizontal="left"/>
    </xf>
    <xf numFmtId="166" fontId="16" fillId="0" borderId="6" xfId="0" applyFont="1" applyBorder="1" applyAlignment="1">
      <alignment horizontal="center"/>
    </xf>
    <xf numFmtId="166" fontId="16" fillId="0" borderId="6" xfId="13" applyFont="1" applyBorder="1"/>
    <xf numFmtId="166" fontId="16" fillId="0" borderId="6" xfId="13" applyFont="1" applyBorder="1" applyAlignment="1">
      <alignment horizontal="left"/>
    </xf>
    <xf numFmtId="166" fontId="16" fillId="0" borderId="6" xfId="13" quotePrefix="1" applyFont="1" applyBorder="1" applyAlignment="1">
      <alignment horizontal="left"/>
    </xf>
    <xf numFmtId="166" fontId="17" fillId="0" borderId="6" xfId="31" applyNumberFormat="1" applyFont="1" applyBorder="1" applyAlignment="1">
      <alignment horizontal="left" vertical="top" wrapText="1"/>
    </xf>
    <xf numFmtId="166" fontId="17" fillId="0" borderId="6" xfId="31" applyNumberFormat="1" applyFont="1" applyBorder="1" applyAlignment="1">
      <alignment wrapText="1"/>
    </xf>
    <xf numFmtId="166" fontId="16" fillId="0" borderId="6" xfId="31" applyNumberFormat="1" applyFont="1" applyBorder="1" applyAlignment="1">
      <alignment wrapText="1"/>
    </xf>
    <xf numFmtId="2" fontId="16" fillId="0" borderId="6" xfId="31" applyNumberFormat="1" applyFont="1" applyBorder="1" applyAlignment="1">
      <alignment horizontal="right" wrapText="1"/>
    </xf>
    <xf numFmtId="166" fontId="16" fillId="0" borderId="6" xfId="31" applyNumberFormat="1" applyFont="1" applyBorder="1" applyAlignment="1">
      <alignment horizontal="justify" vertical="center" wrapText="1"/>
    </xf>
    <xf numFmtId="166" fontId="16" fillId="0" borderId="6" xfId="31" applyNumberFormat="1" applyFont="1" applyBorder="1"/>
    <xf numFmtId="166" fontId="16" fillId="0" borderId="6" xfId="31" applyNumberFormat="1" applyFont="1" applyBorder="1" applyAlignment="1">
      <alignment horizontal="justify" vertical="justify" wrapText="1"/>
    </xf>
    <xf numFmtId="166" fontId="16" fillId="0" borderId="6" xfId="31" applyNumberFormat="1" applyFont="1" applyBorder="1" applyAlignment="1">
      <alignment horizontal="justify" vertical="center"/>
    </xf>
    <xf numFmtId="164" fontId="17" fillId="0" borderId="7" xfId="1" applyFont="1" applyBorder="1"/>
    <xf numFmtId="164" fontId="17" fillId="0" borderId="0" xfId="1" applyFont="1" applyBorder="1"/>
    <xf numFmtId="166" fontId="17" fillId="6" borderId="8" xfId="0" applyFont="1" applyFill="1" applyBorder="1" applyAlignment="1">
      <alignment horizontal="left"/>
    </xf>
    <xf numFmtId="166" fontId="17" fillId="6" borderId="8" xfId="0" applyFont="1" applyFill="1" applyBorder="1" applyAlignment="1">
      <alignment horizontal="left" wrapText="1"/>
    </xf>
    <xf numFmtId="166" fontId="17" fillId="6" borderId="8" xfId="0" applyFont="1" applyFill="1" applyBorder="1" applyAlignment="1">
      <alignment horizontal="right"/>
    </xf>
    <xf numFmtId="166" fontId="19" fillId="0" borderId="6" xfId="0" applyFont="1" applyBorder="1" applyAlignment="1">
      <alignment horizontal="left"/>
    </xf>
    <xf numFmtId="166" fontId="20" fillId="0" borderId="6" xfId="0" applyFont="1" applyBorder="1" applyAlignment="1">
      <alignment horizontal="center"/>
    </xf>
    <xf numFmtId="166" fontId="20" fillId="0" borderId="6" xfId="0" applyFont="1" applyBorder="1" applyAlignment="1">
      <alignment horizontal="left"/>
    </xf>
    <xf numFmtId="166" fontId="21" fillId="0" borderId="6" xfId="0" applyFont="1" applyBorder="1" applyAlignment="1">
      <alignment horizontal="center"/>
    </xf>
    <xf numFmtId="166" fontId="16" fillId="0" borderId="6" xfId="29" applyNumberFormat="1" applyFont="1" applyBorder="1"/>
    <xf numFmtId="166" fontId="16" fillId="0" borderId="6" xfId="29" applyNumberFormat="1" applyFont="1" applyBorder="1" applyAlignment="1">
      <alignment horizontal="center"/>
    </xf>
    <xf numFmtId="0" fontId="16" fillId="0" borderId="6" xfId="30" applyFont="1" applyBorder="1"/>
    <xf numFmtId="166" fontId="16" fillId="0" borderId="6" xfId="0" applyFont="1" applyBorder="1" applyAlignment="1">
      <alignment horizontal="justify" vertical="center" wrapText="1"/>
    </xf>
    <xf numFmtId="166" fontId="16" fillId="0" borderId="6" xfId="0" applyFont="1" applyBorder="1" applyAlignment="1">
      <alignment horizontal="left" vertical="top"/>
    </xf>
    <xf numFmtId="166" fontId="16" fillId="0" borderId="6" xfId="12" applyFont="1" applyBorder="1"/>
    <xf numFmtId="166" fontId="17" fillId="0" borderId="6" xfId="12" applyFont="1" applyBorder="1"/>
    <xf numFmtId="166" fontId="16" fillId="0" borderId="6" xfId="12" quotePrefix="1" applyFont="1" applyBorder="1" applyAlignment="1">
      <alignment wrapText="1"/>
    </xf>
    <xf numFmtId="166" fontId="16" fillId="0" borderId="6" xfId="12" applyFont="1" applyBorder="1" applyAlignment="1">
      <alignment wrapText="1"/>
    </xf>
    <xf numFmtId="166" fontId="16" fillId="0" borderId="6" xfId="12" applyFont="1" applyBorder="1" applyAlignment="1">
      <alignment horizontal="left" wrapText="1"/>
    </xf>
    <xf numFmtId="166" fontId="16" fillId="0" borderId="6" xfId="0" quotePrefix="1" applyFont="1" applyBorder="1" applyAlignment="1">
      <alignment wrapText="1"/>
    </xf>
    <xf numFmtId="0" fontId="16" fillId="0" borderId="6" xfId="21" applyFont="1" applyBorder="1" applyAlignment="1">
      <alignment horizontal="center"/>
    </xf>
    <xf numFmtId="0" fontId="16" fillId="0" borderId="6" xfId="21" applyFont="1" applyBorder="1"/>
    <xf numFmtId="0" fontId="17" fillId="0" borderId="6" xfId="21" applyFont="1" applyBorder="1"/>
    <xf numFmtId="0" fontId="16" fillId="0" borderId="6" xfId="21" applyFont="1" applyBorder="1" applyAlignment="1">
      <alignment vertical="top"/>
    </xf>
    <xf numFmtId="2" fontId="16" fillId="0" borderId="6" xfId="21" applyNumberFormat="1" applyFont="1" applyBorder="1" applyAlignment="1">
      <alignment horizontal="center" vertical="center" wrapText="1"/>
    </xf>
    <xf numFmtId="164" fontId="16" fillId="0" borderId="6" xfId="1" applyFont="1" applyFill="1" applyBorder="1" applyAlignment="1">
      <alignment horizontal="right" vertical="center" wrapText="1"/>
    </xf>
    <xf numFmtId="2" fontId="16" fillId="0" borderId="6" xfId="22" applyNumberFormat="1" applyFont="1" applyFill="1" applyBorder="1" applyAlignment="1">
      <alignment horizontal="center" vertical="top"/>
    </xf>
    <xf numFmtId="2" fontId="17" fillId="0" borderId="6" xfId="22" applyNumberFormat="1" applyFont="1" applyFill="1" applyBorder="1" applyAlignment="1">
      <alignment horizontal="center" vertical="top"/>
    </xf>
    <xf numFmtId="0" fontId="17" fillId="0" borderId="6" xfId="21" applyFont="1" applyBorder="1" applyAlignment="1">
      <alignment vertical="top"/>
    </xf>
    <xf numFmtId="2" fontId="16" fillId="0" borderId="6" xfId="22" applyNumberFormat="1" applyFont="1" applyFill="1" applyBorder="1" applyAlignment="1">
      <alignment horizontal="center" vertical="top" wrapText="1"/>
    </xf>
    <xf numFmtId="2" fontId="16" fillId="0" borderId="6" xfId="21" applyNumberFormat="1" applyFont="1" applyBorder="1" applyAlignment="1">
      <alignment horizontal="center"/>
    </xf>
    <xf numFmtId="0" fontId="16" fillId="0" borderId="6" xfId="21" applyFont="1" applyBorder="1" applyAlignment="1">
      <alignment vertical="top" wrapText="1"/>
    </xf>
    <xf numFmtId="166" fontId="17" fillId="0" borderId="6" xfId="0" applyFont="1" applyBorder="1" applyAlignment="1">
      <alignment horizontal="right" wrapText="1"/>
    </xf>
    <xf numFmtId="164" fontId="17" fillId="0" borderId="6" xfId="1" applyFont="1" applyFill="1" applyBorder="1" applyAlignment="1">
      <alignment horizontal="right" wrapText="1"/>
    </xf>
    <xf numFmtId="166" fontId="16" fillId="0" borderId="6" xfId="0" applyFont="1" applyBorder="1" applyAlignment="1">
      <alignment vertical="center" wrapText="1"/>
    </xf>
    <xf numFmtId="164" fontId="16" fillId="0" borderId="6" xfId="1" applyFont="1" applyFill="1" applyBorder="1" applyAlignment="1">
      <alignment horizontal="right" wrapText="1"/>
    </xf>
    <xf numFmtId="166" fontId="16" fillId="0" borderId="6" xfId="0" applyFont="1" applyBorder="1" applyAlignment="1">
      <alignment horizontal="justify" vertical="justify" wrapText="1"/>
    </xf>
    <xf numFmtId="166" fontId="16" fillId="0" borderId="6" xfId="0" applyFont="1" applyBorder="1" applyAlignment="1">
      <alignment horizontal="justify" vertical="center"/>
    </xf>
    <xf numFmtId="164" fontId="16" fillId="0" borderId="6" xfId="1" applyFont="1" applyBorder="1" applyAlignment="1">
      <alignment horizontal="right" wrapText="1"/>
    </xf>
    <xf numFmtId="164" fontId="20" fillId="0" borderId="6" xfId="1" applyFont="1" applyBorder="1" applyAlignment="1">
      <alignment horizontal="center"/>
    </xf>
    <xf numFmtId="164" fontId="21" fillId="0" borderId="6" xfId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66" fontId="16" fillId="0" borderId="6" xfId="29" quotePrefix="1" applyNumberFormat="1" applyFont="1" applyBorder="1"/>
    <xf numFmtId="166" fontId="20" fillId="0" borderId="6" xfId="29" applyNumberFormat="1" applyFont="1" applyBorder="1" applyAlignment="1">
      <alignment horizontal="left"/>
    </xf>
    <xf numFmtId="166" fontId="20" fillId="0" borderId="6" xfId="29" applyNumberFormat="1" applyFont="1" applyBorder="1" applyAlignment="1">
      <alignment horizontal="center"/>
    </xf>
    <xf numFmtId="169" fontId="16" fillId="0" borderId="0" xfId="0" applyNumberFormat="1" applyFont="1"/>
    <xf numFmtId="170" fontId="16" fillId="0" borderId="0" xfId="0" applyNumberFormat="1" applyFont="1"/>
    <xf numFmtId="170" fontId="16" fillId="0" borderId="6" xfId="0" applyNumberFormat="1" applyFont="1" applyBorder="1"/>
    <xf numFmtId="170" fontId="17" fillId="6" borderId="8" xfId="33" applyNumberFormat="1" applyFont="1" applyFill="1" applyBorder="1" applyAlignment="1">
      <alignment horizontal="right" wrapText="1"/>
    </xf>
    <xf numFmtId="166" fontId="16" fillId="0" borderId="0" xfId="0" applyFont="1" applyAlignment="1">
      <alignment horizontal="center"/>
    </xf>
    <xf numFmtId="165" fontId="16" fillId="0" borderId="6" xfId="0" quotePrefix="1" applyNumberFormat="1" applyFont="1" applyBorder="1" applyAlignment="1">
      <alignment horizontal="center"/>
    </xf>
    <xf numFmtId="166" fontId="16" fillId="0" borderId="6" xfId="0" quotePrefix="1" applyFont="1" applyBorder="1" applyAlignment="1">
      <alignment horizontal="center"/>
    </xf>
    <xf numFmtId="166" fontId="17" fillId="0" borderId="6" xfId="0" applyFont="1" applyBorder="1" applyAlignment="1">
      <alignment horizontal="center" wrapText="1"/>
    </xf>
    <xf numFmtId="166" fontId="16" fillId="0" borderId="6" xfId="0" applyFont="1" applyBorder="1" applyAlignment="1">
      <alignment horizontal="center" vertical="center" wrapText="1"/>
    </xf>
    <xf numFmtId="166" fontId="16" fillId="0" borderId="6" xfId="0" applyFont="1" applyBorder="1" applyAlignment="1">
      <alignment horizontal="center" vertical="justify" wrapText="1"/>
    </xf>
    <xf numFmtId="166" fontId="16" fillId="0" borderId="6" xfId="0" applyFont="1" applyBorder="1" applyAlignment="1">
      <alignment horizontal="center" vertical="center"/>
    </xf>
    <xf numFmtId="166" fontId="17" fillId="0" borderId="0" xfId="0" applyFont="1"/>
    <xf numFmtId="166" fontId="17" fillId="6" borderId="8" xfId="0" applyFont="1" applyFill="1" applyBorder="1" applyAlignment="1">
      <alignment horizontal="center" wrapText="1"/>
    </xf>
    <xf numFmtId="170" fontId="16" fillId="0" borderId="6" xfId="0" quotePrefix="1" applyNumberFormat="1" applyFont="1" applyBorder="1"/>
    <xf numFmtId="164" fontId="16" fillId="0" borderId="0" xfId="1" applyFont="1"/>
    <xf numFmtId="166" fontId="16" fillId="0" borderId="0" xfId="0" applyFont="1" applyAlignment="1">
      <alignment horizontal="right"/>
    </xf>
    <xf numFmtId="164" fontId="16" fillId="0" borderId="0" xfId="1" applyFont="1" applyAlignment="1">
      <alignment horizontal="right"/>
    </xf>
    <xf numFmtId="166" fontId="16" fillId="0" borderId="0" xfId="0" applyFont="1" applyFill="1" applyAlignment="1">
      <alignment horizontal="right"/>
    </xf>
    <xf numFmtId="164" fontId="16" fillId="0" borderId="0" xfId="1" applyFont="1" applyFill="1"/>
    <xf numFmtId="170" fontId="17" fillId="6" borderId="8" xfId="33" applyNumberFormat="1" applyFont="1" applyFill="1" applyBorder="1" applyAlignment="1">
      <alignment horizontal="left" wrapText="1"/>
    </xf>
    <xf numFmtId="171" fontId="22" fillId="7" borderId="8" xfId="38" applyNumberFormat="1" applyFont="1" applyFill="1" applyBorder="1" applyAlignment="1">
      <alignment horizontal="left" vertical="center" wrapText="1"/>
    </xf>
    <xf numFmtId="171" fontId="22" fillId="7" borderId="8" xfId="38" applyNumberFormat="1" applyFont="1" applyFill="1" applyBorder="1" applyAlignment="1">
      <alignment horizontal="left" vertical="center"/>
    </xf>
    <xf numFmtId="166" fontId="23" fillId="0" borderId="0" xfId="0" applyFont="1"/>
    <xf numFmtId="166" fontId="23" fillId="0" borderId="8" xfId="0" applyFont="1" applyBorder="1"/>
    <xf numFmtId="14" fontId="23" fillId="0" borderId="8" xfId="0" applyNumberFormat="1" applyFont="1" applyBorder="1"/>
    <xf numFmtId="164" fontId="23" fillId="0" borderId="8" xfId="38" applyFont="1" applyBorder="1"/>
    <xf numFmtId="171" fontId="23" fillId="0" borderId="8" xfId="38" applyNumberFormat="1" applyFont="1" applyBorder="1"/>
    <xf numFmtId="166" fontId="16" fillId="0" borderId="6" xfId="0" applyFont="1" applyFill="1" applyBorder="1" applyAlignment="1">
      <alignment vertical="center"/>
    </xf>
    <xf numFmtId="166" fontId="16" fillId="0" borderId="6" xfId="0" applyFont="1" applyFill="1" applyBorder="1" applyAlignment="1">
      <alignment vertical="center" wrapText="1"/>
    </xf>
    <xf numFmtId="166" fontId="16" fillId="0" borderId="6" xfId="0" applyFont="1" applyFill="1" applyBorder="1"/>
    <xf numFmtId="166" fontId="16" fillId="0" borderId="6" xfId="0" applyFont="1" applyFill="1" applyBorder="1" applyAlignment="1">
      <alignment horizontal="center" wrapText="1"/>
    </xf>
    <xf numFmtId="170" fontId="16" fillId="0" borderId="6" xfId="0" applyNumberFormat="1" applyFont="1" applyFill="1" applyBorder="1"/>
    <xf numFmtId="170" fontId="16" fillId="0" borderId="6" xfId="0" quotePrefix="1" applyNumberFormat="1" applyFont="1" applyFill="1" applyBorder="1"/>
    <xf numFmtId="166" fontId="24" fillId="0" borderId="6" xfId="0" applyFont="1" applyBorder="1"/>
    <xf numFmtId="164" fontId="24" fillId="0" borderId="6" xfId="1" applyFont="1" applyBorder="1" applyAlignment="1"/>
    <xf numFmtId="166" fontId="24" fillId="0" borderId="6" xfId="0" applyFont="1" applyBorder="1" applyAlignment="1">
      <alignment horizontal="left" vertical="center" wrapText="1" readingOrder="1"/>
    </xf>
    <xf numFmtId="164" fontId="24" fillId="0" borderId="6" xfId="1" applyFont="1" applyBorder="1" applyAlignment="1">
      <alignment horizontal="right" vertical="center" wrapText="1" readingOrder="1"/>
    </xf>
    <xf numFmtId="0" fontId="25" fillId="0" borderId="6" xfId="37" applyFont="1" applyBorder="1"/>
    <xf numFmtId="164" fontId="25" fillId="0" borderId="6" xfId="1" applyFont="1" applyBorder="1"/>
    <xf numFmtId="164" fontId="25" fillId="0" borderId="6" xfId="1" applyNumberFormat="1" applyFont="1" applyBorder="1"/>
    <xf numFmtId="14" fontId="25" fillId="0" borderId="6" xfId="37" applyNumberFormat="1" applyFont="1" applyBorder="1"/>
    <xf numFmtId="0" fontId="25" fillId="0" borderId="6" xfId="37" quotePrefix="1" applyFont="1" applyBorder="1"/>
    <xf numFmtId="171" fontId="25" fillId="0" borderId="6" xfId="1" applyNumberFormat="1" applyFont="1" applyBorder="1"/>
    <xf numFmtId="164" fontId="16" fillId="0" borderId="6" xfId="38" applyFont="1" applyBorder="1"/>
    <xf numFmtId="14" fontId="16" fillId="0" borderId="6" xfId="0" applyNumberFormat="1" applyFont="1" applyBorder="1"/>
    <xf numFmtId="166" fontId="16" fillId="0" borderId="4" xfId="0" applyFont="1" applyBorder="1"/>
    <xf numFmtId="164" fontId="16" fillId="0" borderId="4" xfId="38" applyFont="1" applyBorder="1"/>
    <xf numFmtId="164" fontId="16" fillId="0" borderId="4" xfId="1" applyFont="1" applyBorder="1"/>
    <xf numFmtId="14" fontId="16" fillId="0" borderId="4" xfId="0" applyNumberFormat="1" applyFont="1" applyBorder="1"/>
  </cellXfs>
  <cellStyles count="39">
    <cellStyle name="Body" xfId="24" xr:uid="{00000000-0005-0000-0000-000000000000}"/>
    <cellStyle name="Comma" xfId="1" builtinId="3"/>
    <cellStyle name="Comma 2" xfId="22" xr:uid="{00000000-0005-0000-0000-000002000000}"/>
    <cellStyle name="Comma 3" xfId="33" xr:uid="{00000000-0005-0000-0000-000003000000}"/>
    <cellStyle name="Comma 4" xfId="36" xr:uid="{4C00313B-8544-4542-B2A5-67EDA53E50E1}"/>
    <cellStyle name="Comma 5" xfId="38" xr:uid="{F89D5A3D-9D55-4FBE-99EC-6C7C23BB02CF}"/>
    <cellStyle name="Custom - Style8" xfId="2" xr:uid="{00000000-0005-0000-0000-000004000000}"/>
    <cellStyle name="Data   - Style2" xfId="3" xr:uid="{00000000-0005-0000-0000-000005000000}"/>
    <cellStyle name="Define your own named style" xfId="4" xr:uid="{00000000-0005-0000-0000-000006000000}"/>
    <cellStyle name="Draw lines around data in range" xfId="5" xr:uid="{00000000-0005-0000-0000-000007000000}"/>
    <cellStyle name="Draw shadow and lines within range" xfId="6" xr:uid="{00000000-0005-0000-0000-000008000000}"/>
    <cellStyle name="Enlarge title text, yellow on blue" xfId="7" xr:uid="{00000000-0005-0000-0000-000009000000}"/>
    <cellStyle name="Format a column of totals" xfId="8" xr:uid="{00000000-0005-0000-0000-00000A000000}"/>
    <cellStyle name="Format a row of totals" xfId="9" xr:uid="{00000000-0005-0000-0000-00000B000000}"/>
    <cellStyle name="Format text as bold, black on yellow" xfId="10" xr:uid="{00000000-0005-0000-0000-00000C000000}"/>
    <cellStyle name="Header1" xfId="25" xr:uid="{00000000-0005-0000-0000-00000D000000}"/>
    <cellStyle name="Header2" xfId="26" xr:uid="{00000000-0005-0000-0000-00000E000000}"/>
    <cellStyle name="Labels - Style3" xfId="11" xr:uid="{00000000-0005-0000-0000-00000F000000}"/>
    <cellStyle name="no dec" xfId="27" xr:uid="{00000000-0005-0000-0000-000010000000}"/>
    <cellStyle name="Normal" xfId="0" builtinId="0"/>
    <cellStyle name="Normal - Style1" xfId="28" xr:uid="{00000000-0005-0000-0000-000012000000}"/>
    <cellStyle name="Normal 2" xfId="21" xr:uid="{00000000-0005-0000-0000-000013000000}"/>
    <cellStyle name="Normal 3" xfId="29" xr:uid="{00000000-0005-0000-0000-000014000000}"/>
    <cellStyle name="Normal 4" xfId="31" xr:uid="{00000000-0005-0000-0000-000015000000}"/>
    <cellStyle name="Normal 5" xfId="34" xr:uid="{00000000-0005-0000-0000-000016000000}"/>
    <cellStyle name="Normal 6" xfId="35" xr:uid="{E05094E2-D0E5-46EC-B5E3-09CA6D75BAF1}"/>
    <cellStyle name="Normal 7" xfId="37" xr:uid="{F1C8B2F0-C3BF-4EA0-A1D6-515083838127}"/>
    <cellStyle name="Normal_Cost 2" xfId="30" xr:uid="{00000000-0005-0000-0000-000017000000}"/>
    <cellStyle name="Normal_Sheet2" xfId="12" xr:uid="{00000000-0005-0000-0000-000018000000}"/>
    <cellStyle name="Normal_SMS-Cost" xfId="13" xr:uid="{00000000-0005-0000-0000-000019000000}"/>
    <cellStyle name="Percent 2" xfId="23" xr:uid="{00000000-0005-0000-0000-00001A000000}"/>
    <cellStyle name="Percent 3" xfId="32" xr:uid="{00000000-0005-0000-0000-00001B000000}"/>
    <cellStyle name="Reset  - Style7" xfId="14" xr:uid="{00000000-0005-0000-0000-00001C000000}"/>
    <cellStyle name="Reset range style to defaults" xfId="15" xr:uid="{00000000-0005-0000-0000-00001D000000}"/>
    <cellStyle name="Style 1" xfId="16" xr:uid="{00000000-0005-0000-0000-00001E000000}"/>
    <cellStyle name="Table  - Style6" xfId="17" xr:uid="{00000000-0005-0000-0000-00001F000000}"/>
    <cellStyle name="Title  - Style1" xfId="18" xr:uid="{00000000-0005-0000-0000-000020000000}"/>
    <cellStyle name="TotCol - Style5" xfId="19" xr:uid="{00000000-0005-0000-0000-000021000000}"/>
    <cellStyle name="TotRow - Style4" xfId="20" xr:uid="{00000000-0005-0000-0000-000022000000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20\Users\Niketa%20Agarwal\AppData\Local\Microsoft\Windows\INetCache\Content.Outlook\P12S1PSA\Working%20Trial%20-%20FY16-YEARLY-V1%20Ind%20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MSP%20Steel%20&amp;%20Power%20Limited%202017\MSP%20Financials%20-%202016-17%2027-05-17%20Amit%20for%20publish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Documents%20and%20Settings\548694\Desktop\061002_Comprehensive_Consolidated_Output_v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usrvfp01\aluminium$\Group\ALUM\SmeltingCosts\Excel\Model%20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CRAP\DUMM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ngiaHiTech_Projec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Group\ALUM\5-Year%20Alumina%202004\Chapt_3\AluQ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Laptop%20Data/D%20Drive/HIM201415/Working%20Trial%20FY15%20-%20qtrl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20\Users\Vivek\Dropbox\Niketa\Ind%20AS\HCIL%20Ind%20AS%20Implementation\Financials%20June%202016%20Ind%20AS\Final\Working%20Trial%20-%20FY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SP%20Steel%20&amp;%20Power%20Limited%202017%20Avishek\MSP%20Financials%20-%202016-17%20-%2022-06-2017%20for%20CF%20final%20by%20Man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20\HIM201213\working%20trial%20year-%20VN-version10%20-%200807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Group\ALUM\QUARTER\WORKFILE\Chap2\Model%20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%20Manikantan\Desktop\Group\ALUM\Aluminium%20Data\East%20West%20Trade\EBAlCapPr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use 52"/>
      <sheetName val="result-ad"/>
      <sheetName val="Result"/>
      <sheetName val="Conso_BS"/>
      <sheetName val="Conso_P&amp;L"/>
      <sheetName val="Conso_notes"/>
      <sheetName val="Pivot"/>
      <sheetName val="cons_BS"/>
      <sheetName val="cons_PL"/>
      <sheetName val="cons_Cashflow"/>
      <sheetName val="cons_cashflow working"/>
      <sheetName val="cons_notes"/>
      <sheetName val="Segment note 37"/>
      <sheetName val="Seg superceded"/>
      <sheetName val="Tangible Assets - note 12a"/>
      <sheetName val="Intangible Assets - note 12b"/>
      <sheetName val="FA-tangible-Conso"/>
      <sheetName val="Cash flow-Conso"/>
      <sheetName val="cash flow working-Conso"/>
      <sheetName val="rm-cfs"/>
      <sheetName val="BS"/>
      <sheetName val="P&amp;L"/>
      <sheetName val="notes"/>
      <sheetName val="Note 15-Other Equity"/>
      <sheetName val="Working_Trial"/>
      <sheetName val="Note 1-PPE"/>
      <sheetName val="Cash flow"/>
      <sheetName val="Sheet9"/>
      <sheetName val="cash flow working"/>
      <sheetName val="cash flow working1"/>
      <sheetName val="temp-work"/>
      <sheetName val="Sheet4"/>
      <sheetName val="Sheet6"/>
      <sheetName val="TB MAR 16"/>
      <sheetName val="TB MAR 15"/>
      <sheetName val="TB MAR 14"/>
      <sheetName val="TB DEC 2013"/>
      <sheetName val="Trial Balence Sept 2013"/>
      <sheetName val="Regrouping Sept 2013"/>
      <sheetName val="Regrouping MAR 16"/>
      <sheetName val="Regrouping MAR 15"/>
      <sheetName val="Regrouping MAR 14 "/>
      <sheetName val="Regrouping Dec 2013"/>
      <sheetName val="Trial June 2013"/>
      <sheetName val="Regrouping June 2013"/>
      <sheetName val="old RPD"/>
      <sheetName val="Sheet2"/>
      <sheetName val="Adjusting"/>
      <sheetName val="Regrouping"/>
      <sheetName val="consolidate"/>
      <sheetName val="Debtors"/>
      <sheetName val="Vendors"/>
      <sheetName val="consolidateFY16"/>
      <sheetName val="consolidateFY15"/>
      <sheetName val="consolidateFY14"/>
      <sheetName val="Parameter"/>
      <sheetName val="ITPayments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>
            <v>100000</v>
          </cell>
        </row>
      </sheetData>
      <sheetData sheetId="56" refreshError="1"/>
      <sheetData sheetId="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4 Print (2)"/>
      <sheetName val="PL 4 Print (4)"/>
      <sheetName val="BS2016"/>
      <sheetName val="PL2016"/>
      <sheetName val="Note-1&amp;2"/>
      <sheetName val="CF2016"/>
      <sheetName val="Ind AS Summary"/>
      <sheetName val="SAP"/>
      <sheetName val="CWIP"/>
      <sheetName val="Note-2A&amp;2B"/>
      <sheetName val="3"/>
      <sheetName val="4-12"/>
      <sheetName val="13A &amp; 13B"/>
      <sheetName val="14-19"/>
      <sheetName val="Recon Working"/>
      <sheetName val="PL 20-29"/>
      <sheetName val="MAT CREDIT"/>
      <sheetName val="TRIAL BALANCE"/>
      <sheetName val="Tax Cal."/>
      <sheetName val="DTA"/>
      <sheetName val="PL-CPP"/>
      <sheetName val="Grouping Entri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 Allocation Model"/>
      <sheetName val="Index"/>
      <sheetName val="{Outputs}"/>
      <sheetName val="Summary FTEs"/>
      <sheetName val="Summary Costs"/>
      <sheetName val="Consolidation FTEs 1a"/>
      <sheetName val="Consolidation Costs 1a"/>
      <sheetName val="Consolidation FTEs 1b"/>
      <sheetName val="Consolidation Costs 1b"/>
      <sheetName val="Directorates to Process view"/>
      <sheetName val="{Inputs}"/>
      <sheetName val="FTEs &amp; Non-staff costs"/>
      <sheetName val="Average STW Staff costs"/>
      <sheetName val="FTE-Heads by Directorates"/>
      <sheetName val="Staff &amp; Operating Cost Details"/>
      <sheetName val="{Workstreams inputs} "/>
      <sheetName val="Plc"/>
      <sheetName val="O&amp;M"/>
      <sheetName val="Customer Processes"/>
      <sheetName val=" Asset Management &amp; Engineering"/>
      <sheetName val="Finance"/>
      <sheetName val="HR"/>
      <sheetName val="Facilities Mgmt"/>
      <sheetName val="Internal Communication"/>
      <sheetName val="Health &amp; Safety"/>
      <sheetName val="Marketing &amp; Comms"/>
      <sheetName val="Company Secretariat"/>
      <sheetName val="IT"/>
      <sheetName val="Directors &amp; Secs"/>
      <sheetName val="Regulation"/>
      <sheetName val="Transport"/>
      <sheetName val="Purchasing"/>
    </sheetNames>
    <sheetDataSet>
      <sheetData sheetId="0"/>
      <sheetData sheetId="1"/>
      <sheetData sheetId="2"/>
      <sheetData sheetId="3">
        <row r="4">
          <cell r="E4" t="str">
            <v>Process steps</v>
          </cell>
        </row>
      </sheetData>
      <sheetData sheetId="4">
        <row r="1">
          <cell r="AS1" t="str">
            <v>STW + Plc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PERMANENT EMPLOYEES</v>
          </cell>
          <cell r="E3" t="str">
            <v>AGENCY EMPLOYEES</v>
          </cell>
          <cell r="F3" t="str">
            <v>FTE + Agency</v>
          </cell>
          <cell r="G3" t="str">
            <v>Total Operating Costs (excluding staff costs, depreciation and some components which will be allocated centrally) (£ millions)</v>
          </cell>
        </row>
        <row r="4">
          <cell r="C4" t="str">
            <v>SEVERN TRENT WATER LTD</v>
          </cell>
          <cell r="D4" t="str">
            <v xml:space="preserve">Actual </v>
          </cell>
          <cell r="E4" t="str">
            <v>Actual</v>
          </cell>
          <cell r="F4" t="str">
            <v>Total Actuals</v>
          </cell>
          <cell r="G4" t="str">
            <v>Hired Staff (£m)</v>
          </cell>
          <cell r="H4" t="str">
            <v>Other costs of employment (£m)</v>
          </cell>
          <cell r="I4" t="str">
            <v>Power (£m)</v>
          </cell>
          <cell r="J4" t="str">
            <v>Rent and Rates (£m)</v>
          </cell>
          <cell r="K4" t="str">
            <v>Service charges (£m)</v>
          </cell>
          <cell r="L4" t="str">
            <v>Materials (£m)</v>
          </cell>
          <cell r="M4" t="str">
            <v>ST Laboratories work (£m)</v>
          </cell>
          <cell r="N4" t="str">
            <v>Hired &amp; Contracted (£m)</v>
          </cell>
          <cell r="O4" t="str">
            <v>Other Costs (£m)</v>
          </cell>
          <cell r="P4" t="str">
            <v>Total Costs (£m)</v>
          </cell>
        </row>
        <row r="5">
          <cell r="C5" t="str">
            <v>Directorate</v>
          </cell>
          <cell r="D5">
            <v>38929</v>
          </cell>
          <cell r="E5">
            <v>38929</v>
          </cell>
          <cell r="F5">
            <v>38929</v>
          </cell>
          <cell r="G5">
            <v>38777</v>
          </cell>
          <cell r="H5">
            <v>38777</v>
          </cell>
          <cell r="I5">
            <v>38777</v>
          </cell>
          <cell r="J5">
            <v>38777</v>
          </cell>
          <cell r="K5">
            <v>38777</v>
          </cell>
          <cell r="L5">
            <v>38777</v>
          </cell>
          <cell r="M5">
            <v>38777</v>
          </cell>
          <cell r="N5">
            <v>38777</v>
          </cell>
          <cell r="O5">
            <v>38777</v>
          </cell>
          <cell r="P5">
            <v>38777</v>
          </cell>
        </row>
        <row r="6">
          <cell r="C6" t="str">
            <v xml:space="preserve">    Finance</v>
          </cell>
          <cell r="D6">
            <v>78.400000000000006</v>
          </cell>
          <cell r="E6">
            <v>4</v>
          </cell>
          <cell r="F6">
            <v>82.4</v>
          </cell>
          <cell r="G6">
            <v>6.4514500000000002E-2</v>
          </cell>
          <cell r="H6">
            <v>3.3645979999999943E-2</v>
          </cell>
          <cell r="I6">
            <v>0</v>
          </cell>
          <cell r="J6">
            <v>0</v>
          </cell>
          <cell r="K6">
            <v>0</v>
          </cell>
          <cell r="L6">
            <v>2.05679E-2</v>
          </cell>
          <cell r="M6">
            <v>0</v>
          </cell>
          <cell r="N6">
            <v>0.66417128000000003</v>
          </cell>
          <cell r="O6">
            <v>0.38348439000000001</v>
          </cell>
          <cell r="P6">
            <v>1.16638405</v>
          </cell>
        </row>
        <row r="8">
          <cell r="C8" t="str">
            <v xml:space="preserve">    Regulation &amp; Competition</v>
          </cell>
          <cell r="D8">
            <v>14.1</v>
          </cell>
          <cell r="E8">
            <v>0</v>
          </cell>
          <cell r="F8">
            <v>14.1</v>
          </cell>
          <cell r="G8">
            <v>1.2768E-4</v>
          </cell>
          <cell r="H8">
            <v>2.0715140000000038E-2</v>
          </cell>
          <cell r="I8">
            <v>0</v>
          </cell>
          <cell r="J8">
            <v>0</v>
          </cell>
          <cell r="K8">
            <v>0</v>
          </cell>
          <cell r="L8">
            <v>4.112963E-2</v>
          </cell>
          <cell r="M8">
            <v>0</v>
          </cell>
          <cell r="N8">
            <v>0.54019592000000005</v>
          </cell>
          <cell r="O8">
            <v>2.34395643</v>
          </cell>
          <cell r="P8">
            <v>2.9461248000000002</v>
          </cell>
        </row>
        <row r="10">
          <cell r="C10" t="str">
            <v xml:space="preserve">    Operations</v>
          </cell>
        </row>
        <row r="11">
          <cell r="C11" t="str">
            <v xml:space="preserve">    Water Supply Field Services</v>
          </cell>
          <cell r="D11">
            <v>364</v>
          </cell>
          <cell r="E11">
            <v>4.7</v>
          </cell>
          <cell r="F11">
            <v>368.7</v>
          </cell>
          <cell r="G11">
            <v>0.27048297999999998</v>
          </cell>
          <cell r="H11">
            <v>0.25677186999999874</v>
          </cell>
          <cell r="I11">
            <v>16.539055950000002</v>
          </cell>
          <cell r="J11">
            <v>7.4999999999999993E-5</v>
          </cell>
          <cell r="K11">
            <v>4.4875799999999997E-3</v>
          </cell>
          <cell r="L11">
            <v>9.3337052699999994</v>
          </cell>
          <cell r="M11">
            <v>4.99449E-2</v>
          </cell>
          <cell r="N11">
            <v>4.8403649900000003</v>
          </cell>
          <cell r="O11">
            <v>1.87871721</v>
          </cell>
          <cell r="P11">
            <v>33.17360575</v>
          </cell>
        </row>
        <row r="12">
          <cell r="C12" t="str">
            <v xml:space="preserve">    Sewage Treatment Field Services </v>
          </cell>
          <cell r="D12">
            <v>826</v>
          </cell>
          <cell r="E12">
            <v>19.2</v>
          </cell>
          <cell r="F12">
            <v>845.2</v>
          </cell>
          <cell r="G12">
            <v>0.27250326000000002</v>
          </cell>
          <cell r="H12">
            <v>0.5234088099999995</v>
          </cell>
          <cell r="I12">
            <v>16.00710733</v>
          </cell>
          <cell r="J12">
            <v>7.1611000000000005E-4</v>
          </cell>
          <cell r="K12">
            <v>0.16385968000000001</v>
          </cell>
          <cell r="L12">
            <v>14.29821682</v>
          </cell>
          <cell r="M12">
            <v>0.91150942999999995</v>
          </cell>
          <cell r="N12">
            <v>17.591163980000001</v>
          </cell>
          <cell r="O12">
            <v>4.5</v>
          </cell>
          <cell r="P12">
            <v>54.268485420000005</v>
          </cell>
        </row>
        <row r="13">
          <cell r="C13" t="str">
            <v>Networks Distribution</v>
          </cell>
          <cell r="D13">
            <v>673.1</v>
          </cell>
          <cell r="E13">
            <v>34.799999999999997</v>
          </cell>
          <cell r="F13">
            <v>707.9</v>
          </cell>
          <cell r="G13">
            <v>0.13605907</v>
          </cell>
          <cell r="H13">
            <v>0.49047897999999657</v>
          </cell>
          <cell r="I13">
            <v>0</v>
          </cell>
          <cell r="J13">
            <v>0</v>
          </cell>
          <cell r="K13">
            <v>-3.0000000000000001E-3</v>
          </cell>
          <cell r="L13">
            <v>3.3464959999999997</v>
          </cell>
          <cell r="M13">
            <v>0</v>
          </cell>
          <cell r="N13">
            <v>16.464815359999999</v>
          </cell>
          <cell r="O13">
            <v>2.1865420100000001</v>
          </cell>
          <cell r="P13">
            <v>22.621391419999995</v>
          </cell>
        </row>
        <row r="14">
          <cell r="C14" t="str">
            <v>Networks Sewerage</v>
          </cell>
          <cell r="D14">
            <v>304.2</v>
          </cell>
          <cell r="E14">
            <v>23</v>
          </cell>
          <cell r="F14">
            <v>327.2</v>
          </cell>
          <cell r="G14">
            <v>0.20042778</v>
          </cell>
          <cell r="H14">
            <v>0.35804308999999895</v>
          </cell>
          <cell r="I14">
            <v>4.929E-4</v>
          </cell>
          <cell r="J14">
            <v>0</v>
          </cell>
          <cell r="K14">
            <v>3.9202529999999999E-2</v>
          </cell>
          <cell r="L14">
            <v>1.43149331</v>
          </cell>
          <cell r="M14">
            <v>6.0113050000000001E-2</v>
          </cell>
          <cell r="N14">
            <v>4.9128927400000002</v>
          </cell>
          <cell r="O14">
            <v>2.1311247199999999</v>
          </cell>
          <cell r="P14">
            <v>9.1337901200000005</v>
          </cell>
        </row>
        <row r="15">
          <cell r="C15" t="str">
            <v xml:space="preserve">    Operations Business Planning &amp; Perf.</v>
          </cell>
          <cell r="D15">
            <v>71.7</v>
          </cell>
          <cell r="E15">
            <v>5</v>
          </cell>
          <cell r="F15">
            <v>76.7</v>
          </cell>
          <cell r="G15">
            <v>2.7026439999999999E-2</v>
          </cell>
          <cell r="H15">
            <v>0.21421873999999952</v>
          </cell>
          <cell r="I15">
            <v>0</v>
          </cell>
          <cell r="J15">
            <v>0</v>
          </cell>
          <cell r="K15">
            <v>0</v>
          </cell>
          <cell r="L15">
            <v>6.012443E-2</v>
          </cell>
          <cell r="M15">
            <v>0</v>
          </cell>
          <cell r="N15">
            <v>6.3168580000000002E-2</v>
          </cell>
          <cell r="O15">
            <v>0.11282649</v>
          </cell>
          <cell r="P15">
            <v>0.47736467999999954</v>
          </cell>
        </row>
        <row r="16">
          <cell r="C16" t="str">
            <v xml:space="preserve">    Operations Commercial Services</v>
          </cell>
          <cell r="D16">
            <v>204.6</v>
          </cell>
          <cell r="E16">
            <v>49.7</v>
          </cell>
          <cell r="F16">
            <v>254.3</v>
          </cell>
          <cell r="G16">
            <v>0.22568775999999999</v>
          </cell>
          <cell r="H16">
            <v>0.33917597999999993</v>
          </cell>
          <cell r="I16">
            <v>-2.3128634799999999</v>
          </cell>
          <cell r="J16">
            <v>54.058014110000002</v>
          </cell>
          <cell r="K16">
            <v>0.24098950999999999</v>
          </cell>
          <cell r="L16">
            <v>2.3343918599999998</v>
          </cell>
          <cell r="M16">
            <v>1.01587381</v>
          </cell>
          <cell r="N16">
            <v>24.451938700000003</v>
          </cell>
          <cell r="O16">
            <v>-3.9846999999999994E-2</v>
          </cell>
          <cell r="P16">
            <v>80.313361250000014</v>
          </cell>
        </row>
        <row r="17">
          <cell r="C17" t="str">
            <v xml:space="preserve">    Operations Operational Management</v>
          </cell>
          <cell r="D17">
            <v>111.8</v>
          </cell>
          <cell r="E17">
            <v>0</v>
          </cell>
          <cell r="F17">
            <v>111.8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 t="str">
            <v xml:space="preserve">    Customer Operations Service Centre (COSC) &amp; Change Plans</v>
          </cell>
          <cell r="D18">
            <v>152.80000000000001</v>
          </cell>
          <cell r="E18">
            <v>51.12</v>
          </cell>
          <cell r="F18">
            <v>203.92000000000002</v>
          </cell>
          <cell r="G18">
            <v>0.87896109</v>
          </cell>
          <cell r="H18">
            <v>0.28511565999999983</v>
          </cell>
          <cell r="I18">
            <v>1.94251069</v>
          </cell>
          <cell r="J18">
            <v>5.5319999999999999E-5</v>
          </cell>
          <cell r="K18">
            <v>17.64619179</v>
          </cell>
          <cell r="L18">
            <v>0.14313889000000002</v>
          </cell>
          <cell r="M18">
            <v>6.1699669999999998E-2</v>
          </cell>
          <cell r="N18">
            <v>1.8409544199999999</v>
          </cell>
          <cell r="O18">
            <v>0.68835858000000005</v>
          </cell>
          <cell r="P18">
            <v>23.486986109999997</v>
          </cell>
        </row>
        <row r="19">
          <cell r="C19" t="str">
            <v xml:space="preserve">    OPS Director</v>
          </cell>
        </row>
        <row r="20">
          <cell r="C20" t="str">
            <v xml:space="preserve">    Directorate Total</v>
          </cell>
          <cell r="D20">
            <v>2708.2</v>
          </cell>
          <cell r="E20">
            <v>187.51999999999998</v>
          </cell>
          <cell r="F20">
            <v>2895.7200000000003</v>
          </cell>
          <cell r="G20">
            <v>2.0111483799999998</v>
          </cell>
          <cell r="H20">
            <v>2.4672131299999931</v>
          </cell>
          <cell r="I20">
            <v>32.176303390000001</v>
          </cell>
          <cell r="J20">
            <v>54.058860540000005</v>
          </cell>
          <cell r="K20">
            <v>18.09173109</v>
          </cell>
          <cell r="L20">
            <v>30.947566579999997</v>
          </cell>
          <cell r="M20">
            <v>2.0991408599999999</v>
          </cell>
          <cell r="N20">
            <v>70.165298770000021</v>
          </cell>
          <cell r="O20">
            <v>11.457722010000001</v>
          </cell>
          <cell r="P20">
            <v>223.47498475</v>
          </cell>
        </row>
        <row r="21">
          <cell r="C21" t="str">
            <v xml:space="preserve">    Asset Management &amp; Technology</v>
          </cell>
        </row>
        <row r="22">
          <cell r="C22" t="str">
            <v xml:space="preserve">    Licensee Services</v>
          </cell>
          <cell r="D22">
            <v>3</v>
          </cell>
          <cell r="E22">
            <v>0</v>
          </cell>
          <cell r="F22">
            <v>3</v>
          </cell>
          <cell r="G22">
            <v>0</v>
          </cell>
          <cell r="H22">
            <v>8.9704999999999646E-4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8.1840000000000002E-5</v>
          </cell>
          <cell r="O22">
            <v>2.8578900000000001E-3</v>
          </cell>
          <cell r="P22">
            <v>3.8367799999999962E-3</v>
          </cell>
        </row>
        <row r="23">
          <cell r="C23" t="str">
            <v xml:space="preserve">    Business Services</v>
          </cell>
          <cell r="D23">
            <v>55.1</v>
          </cell>
          <cell r="E23">
            <v>0</v>
          </cell>
          <cell r="F23">
            <v>55.1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 xml:space="preserve">    Investment Planning </v>
          </cell>
          <cell r="D24">
            <v>36</v>
          </cell>
          <cell r="E24">
            <v>0</v>
          </cell>
          <cell r="F24">
            <v>36</v>
          </cell>
          <cell r="G24">
            <v>3.5917619999999997E-2</v>
          </cell>
          <cell r="H24">
            <v>2.5305509999999906E-2</v>
          </cell>
          <cell r="I24">
            <v>0</v>
          </cell>
          <cell r="J24">
            <v>0</v>
          </cell>
          <cell r="K24">
            <v>0</v>
          </cell>
          <cell r="L24">
            <v>5.9671799999999999E-3</v>
          </cell>
          <cell r="M24">
            <v>0</v>
          </cell>
          <cell r="N24">
            <v>2.2522899999999998E-2</v>
          </cell>
          <cell r="O24">
            <v>0.10357051</v>
          </cell>
          <cell r="P24">
            <v>0.19328371999999991</v>
          </cell>
        </row>
        <row r="25">
          <cell r="C25" t="str">
            <v xml:space="preserve">    Asset Strategy</v>
          </cell>
          <cell r="D25">
            <v>21</v>
          </cell>
          <cell r="E25">
            <v>0</v>
          </cell>
          <cell r="F25">
            <v>21</v>
          </cell>
          <cell r="G25">
            <v>0</v>
          </cell>
          <cell r="H25">
            <v>3.2311050000000008E-2</v>
          </cell>
          <cell r="I25">
            <v>0</v>
          </cell>
          <cell r="J25">
            <v>0</v>
          </cell>
          <cell r="K25">
            <v>0</v>
          </cell>
          <cell r="L25">
            <v>5.7617700000000003E-3</v>
          </cell>
          <cell r="M25">
            <v>0</v>
          </cell>
          <cell r="N25">
            <v>0.13563288000000001</v>
          </cell>
          <cell r="O25">
            <v>7.0834640000000004E-2</v>
          </cell>
          <cell r="P25">
            <v>0.24454034000000002</v>
          </cell>
        </row>
        <row r="26">
          <cell r="C26" t="str">
            <v xml:space="preserve">    Investment Programme</v>
          </cell>
          <cell r="D26">
            <v>24.8</v>
          </cell>
          <cell r="E26">
            <v>2</v>
          </cell>
          <cell r="F26">
            <v>26.8</v>
          </cell>
          <cell r="G26">
            <v>6.00177E-3</v>
          </cell>
          <cell r="H26">
            <v>1.1271790000000035E-2</v>
          </cell>
          <cell r="I26">
            <v>0</v>
          </cell>
          <cell r="J26">
            <v>0</v>
          </cell>
          <cell r="K26">
            <v>0</v>
          </cell>
          <cell r="L26">
            <v>3.4392200000000002E-3</v>
          </cell>
          <cell r="M26">
            <v>0</v>
          </cell>
          <cell r="N26">
            <v>5.6978109999999998E-2</v>
          </cell>
          <cell r="O26">
            <v>4.9550049999999998E-2</v>
          </cell>
          <cell r="P26">
            <v>0.12724094000000002</v>
          </cell>
        </row>
        <row r="27">
          <cell r="C27" t="str">
            <v xml:space="preserve">    Q &amp; E </v>
          </cell>
          <cell r="D27">
            <v>89.6</v>
          </cell>
          <cell r="E27">
            <v>9</v>
          </cell>
          <cell r="F27">
            <v>98.6</v>
          </cell>
          <cell r="G27">
            <v>0.10531229</v>
          </cell>
          <cell r="H27">
            <v>7.1915849999999976E-2</v>
          </cell>
          <cell r="I27">
            <v>0</v>
          </cell>
          <cell r="J27">
            <v>0</v>
          </cell>
          <cell r="K27">
            <v>7.6861423599999998</v>
          </cell>
          <cell r="L27">
            <v>0.27326594999999998</v>
          </cell>
          <cell r="M27">
            <v>3.2882367700000001</v>
          </cell>
          <cell r="N27">
            <v>0.77656519000000002</v>
          </cell>
          <cell r="O27">
            <v>0.32974248</v>
          </cell>
          <cell r="P27">
            <v>12.531180890000002</v>
          </cell>
        </row>
        <row r="28">
          <cell r="C28" t="str">
            <v xml:space="preserve">    Technology &amp; Development</v>
          </cell>
          <cell r="D28">
            <v>34.9</v>
          </cell>
          <cell r="E28">
            <v>0.8</v>
          </cell>
          <cell r="F28">
            <v>35.699999999999996</v>
          </cell>
          <cell r="G28">
            <v>1.4758530000000001E-2</v>
          </cell>
          <cell r="H28">
            <v>7.0852500000000027E-2</v>
          </cell>
          <cell r="I28">
            <v>0</v>
          </cell>
          <cell r="J28">
            <v>0</v>
          </cell>
          <cell r="K28">
            <v>0</v>
          </cell>
          <cell r="L28">
            <v>0.25713227999999999</v>
          </cell>
          <cell r="M28">
            <v>0.39361769000000002</v>
          </cell>
          <cell r="N28">
            <v>1.4788699999999999</v>
          </cell>
          <cell r="O28">
            <v>0.24341457999999999</v>
          </cell>
          <cell r="P28">
            <v>2.4586455800000002</v>
          </cell>
        </row>
        <row r="29">
          <cell r="C29" t="str">
            <v xml:space="preserve">    AMT Director</v>
          </cell>
          <cell r="E29">
            <v>0</v>
          </cell>
        </row>
        <row r="30">
          <cell r="C30" t="str">
            <v xml:space="preserve">    Directorate Total</v>
          </cell>
          <cell r="D30">
            <v>264.39999999999998</v>
          </cell>
          <cell r="E30">
            <v>11.8</v>
          </cell>
          <cell r="F30">
            <v>276.2</v>
          </cell>
          <cell r="G30">
            <v>0.18119020999999999</v>
          </cell>
          <cell r="H30">
            <v>0.26435374999999994</v>
          </cell>
          <cell r="I30">
            <v>0</v>
          </cell>
          <cell r="J30">
            <v>0</v>
          </cell>
          <cell r="K30">
            <v>7.6861423599999998</v>
          </cell>
          <cell r="L30">
            <v>0.60886640000000003</v>
          </cell>
          <cell r="M30">
            <v>4.0388544600000005</v>
          </cell>
          <cell r="N30">
            <v>2.5247509199999998</v>
          </cell>
          <cell r="O30">
            <v>0.98277015000000001</v>
          </cell>
          <cell r="P30">
            <v>16.286928249999999</v>
          </cell>
        </row>
        <row r="31">
          <cell r="C31" t="str">
            <v xml:space="preserve">    Customer Relations</v>
          </cell>
          <cell r="E31">
            <v>0</v>
          </cell>
        </row>
        <row r="32">
          <cell r="C32" t="str">
            <v xml:space="preserve">    Customer Contact</v>
          </cell>
          <cell r="D32">
            <v>257</v>
          </cell>
          <cell r="E32">
            <v>91.5</v>
          </cell>
          <cell r="F32">
            <v>348.5</v>
          </cell>
          <cell r="G32">
            <v>1.5850000000000002</v>
          </cell>
          <cell r="H32">
            <v>0.13920137000000038</v>
          </cell>
          <cell r="I32">
            <v>0</v>
          </cell>
          <cell r="J32">
            <v>0</v>
          </cell>
          <cell r="K32">
            <v>0</v>
          </cell>
          <cell r="L32">
            <v>0.23055525000000002</v>
          </cell>
          <cell r="M32">
            <v>0</v>
          </cell>
          <cell r="N32">
            <v>1.4850801499999999</v>
          </cell>
          <cell r="O32">
            <v>-5.1304829999999996E-2</v>
          </cell>
          <cell r="P32">
            <v>3.3885319400000005</v>
          </cell>
        </row>
        <row r="33">
          <cell r="C33" t="str">
            <v xml:space="preserve">    Credit Management</v>
          </cell>
          <cell r="D33">
            <v>226.5</v>
          </cell>
          <cell r="E33">
            <v>59.69</v>
          </cell>
          <cell r="F33">
            <v>286.19</v>
          </cell>
          <cell r="G33">
            <v>0.54897397999999997</v>
          </cell>
          <cell r="H33">
            <v>6.925119999999968E-2</v>
          </cell>
          <cell r="I33">
            <v>0</v>
          </cell>
          <cell r="J33">
            <v>0</v>
          </cell>
          <cell r="K33">
            <v>0</v>
          </cell>
          <cell r="L33">
            <v>0.12480772</v>
          </cell>
          <cell r="M33">
            <v>0</v>
          </cell>
          <cell r="N33">
            <v>-1.0698141300000001</v>
          </cell>
          <cell r="O33">
            <v>0.30522007000000001</v>
          </cell>
          <cell r="P33">
            <v>-2.1561160000000579E-2</v>
          </cell>
        </row>
        <row r="34">
          <cell r="C34" t="str">
            <v xml:space="preserve">    Billing</v>
          </cell>
          <cell r="D34">
            <v>322.89999999999998</v>
          </cell>
          <cell r="E34">
            <v>50.54</v>
          </cell>
          <cell r="F34">
            <v>373.44</v>
          </cell>
          <cell r="G34">
            <v>1.0442252300000001</v>
          </cell>
          <cell r="H34">
            <v>0.11713888000000106</v>
          </cell>
          <cell r="I34">
            <v>0</v>
          </cell>
          <cell r="J34">
            <v>0</v>
          </cell>
          <cell r="K34">
            <v>0</v>
          </cell>
          <cell r="L34">
            <v>0.42710429000000005</v>
          </cell>
          <cell r="M34">
            <v>0</v>
          </cell>
          <cell r="N34">
            <v>1.5312544399999999</v>
          </cell>
          <cell r="O34">
            <v>0.88336707999999997</v>
          </cell>
          <cell r="P34">
            <v>4.0030899200000016</v>
          </cell>
        </row>
        <row r="35">
          <cell r="C35" t="str">
            <v xml:space="preserve">    Change &amp; Shared Services</v>
          </cell>
          <cell r="D35">
            <v>58.1</v>
          </cell>
          <cell r="E35">
            <v>0</v>
          </cell>
          <cell r="F35">
            <v>58.1</v>
          </cell>
          <cell r="G35">
            <v>3.23304E-3</v>
          </cell>
          <cell r="H35">
            <v>6.3726610000000128E-2</v>
          </cell>
          <cell r="I35">
            <v>0</v>
          </cell>
          <cell r="J35">
            <v>0</v>
          </cell>
          <cell r="K35">
            <v>0</v>
          </cell>
          <cell r="L35">
            <v>1.4914230000000001E-2</v>
          </cell>
          <cell r="M35">
            <v>0</v>
          </cell>
          <cell r="N35">
            <v>3.6523712599999998</v>
          </cell>
          <cell r="O35">
            <v>0.31937552000000002</v>
          </cell>
          <cell r="P35">
            <v>4.05362066</v>
          </cell>
        </row>
        <row r="36">
          <cell r="C36" t="str">
            <v xml:space="preserve">    Metering</v>
          </cell>
          <cell r="D36">
            <v>5.5</v>
          </cell>
          <cell r="E36">
            <v>0</v>
          </cell>
          <cell r="F36">
            <v>5.5</v>
          </cell>
          <cell r="G36">
            <v>9.0795300000000006E-3</v>
          </cell>
          <cell r="H36">
            <v>4.9101699999999967E-3</v>
          </cell>
          <cell r="I36">
            <v>0</v>
          </cell>
          <cell r="J36">
            <v>0</v>
          </cell>
          <cell r="K36">
            <v>0</v>
          </cell>
          <cell r="L36">
            <v>4.2214689999999999E-2</v>
          </cell>
          <cell r="M36">
            <v>0</v>
          </cell>
          <cell r="N36">
            <v>0.31843347</v>
          </cell>
          <cell r="O36">
            <v>1.5749579999999999E-2</v>
          </cell>
          <cell r="P36">
            <v>0.39038743999999997</v>
          </cell>
        </row>
        <row r="37">
          <cell r="C37" t="str">
            <v xml:space="preserve">    CR Director/Change Programme</v>
          </cell>
          <cell r="E37">
            <v>0</v>
          </cell>
          <cell r="F37">
            <v>0</v>
          </cell>
          <cell r="G37">
            <v>0</v>
          </cell>
          <cell r="H37">
            <v>1.2031879999999856E-2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1.2031879999999856E-2</v>
          </cell>
        </row>
        <row r="38">
          <cell r="C38" t="str">
            <v xml:space="preserve">    Directorate Total</v>
          </cell>
          <cell r="D38">
            <v>870</v>
          </cell>
          <cell r="E38">
            <v>201.73</v>
          </cell>
          <cell r="F38">
            <v>1071.73</v>
          </cell>
          <cell r="G38">
            <v>3.1905117800000009</v>
          </cell>
          <cell r="H38">
            <v>0.40626011000000106</v>
          </cell>
          <cell r="I38">
            <v>0</v>
          </cell>
          <cell r="J38">
            <v>0</v>
          </cell>
          <cell r="K38">
            <v>0</v>
          </cell>
          <cell r="L38">
            <v>0.83959618000000003</v>
          </cell>
          <cell r="M38">
            <v>0</v>
          </cell>
          <cell r="N38">
            <v>5.9173251899999997</v>
          </cell>
          <cell r="O38">
            <v>1.4724074200000001</v>
          </cell>
          <cell r="P38">
            <v>11.826100680000001</v>
          </cell>
        </row>
        <row r="39">
          <cell r="C39" t="str">
            <v xml:space="preserve">    Information Systems</v>
          </cell>
          <cell r="D39">
            <v>294.89999999999998</v>
          </cell>
          <cell r="E39">
            <v>16</v>
          </cell>
          <cell r="F39">
            <v>310.89999999999998</v>
          </cell>
          <cell r="G39">
            <v>0.35962952999999998</v>
          </cell>
          <cell r="H39">
            <v>0.38090880999999971</v>
          </cell>
          <cell r="I39">
            <v>0</v>
          </cell>
          <cell r="J39">
            <v>0</v>
          </cell>
          <cell r="K39">
            <v>0</v>
          </cell>
          <cell r="L39">
            <v>0.16513321</v>
          </cell>
          <cell r="M39">
            <v>0</v>
          </cell>
          <cell r="N39">
            <v>15.063895970000001</v>
          </cell>
          <cell r="O39">
            <v>3.2860435000000003</v>
          </cell>
          <cell r="P39">
            <v>19.25561102</v>
          </cell>
        </row>
        <row r="41">
          <cell r="C41" t="str">
            <v>Engineering &amp; Leakage</v>
          </cell>
          <cell r="D41">
            <v>472.3</v>
          </cell>
          <cell r="E41">
            <v>57</v>
          </cell>
          <cell r="F41">
            <v>529.29999999999995</v>
          </cell>
          <cell r="G41">
            <v>0.48975626</v>
          </cell>
          <cell r="H41">
            <v>0.63911242999999729</v>
          </cell>
          <cell r="I41">
            <v>0</v>
          </cell>
          <cell r="J41">
            <v>0</v>
          </cell>
          <cell r="K41">
            <v>0</v>
          </cell>
          <cell r="L41">
            <v>0.15992576</v>
          </cell>
          <cell r="M41">
            <v>1.1942889999999999E-2</v>
          </cell>
          <cell r="N41">
            <v>1.5879667</v>
          </cell>
          <cell r="O41">
            <v>0.96883322999999999</v>
          </cell>
          <cell r="P41">
            <v>3.8575372699999972</v>
          </cell>
        </row>
        <row r="43">
          <cell r="C43" t="str">
            <v xml:space="preserve">    Purchasing</v>
          </cell>
        </row>
        <row r="44">
          <cell r="C44" t="str">
            <v>Purchasing</v>
          </cell>
          <cell r="D44">
            <v>45.4</v>
          </cell>
          <cell r="E44">
            <v>6</v>
          </cell>
          <cell r="F44">
            <v>51.4</v>
          </cell>
          <cell r="G44">
            <v>0.18700111999999999</v>
          </cell>
          <cell r="H44">
            <v>0.10100190000000012</v>
          </cell>
          <cell r="I44">
            <v>0</v>
          </cell>
          <cell r="J44">
            <v>0</v>
          </cell>
          <cell r="K44">
            <v>0</v>
          </cell>
          <cell r="L44">
            <v>-0.16288322</v>
          </cell>
          <cell r="M44">
            <v>0</v>
          </cell>
          <cell r="N44">
            <v>7.2665170000000001E-2</v>
          </cell>
          <cell r="O44">
            <v>0.12565016000000001</v>
          </cell>
          <cell r="P44">
            <v>0.32343513000000013</v>
          </cell>
        </row>
        <row r="45">
          <cell r="C45" t="str">
            <v>Transport Services</v>
          </cell>
          <cell r="D45">
            <v>56.8</v>
          </cell>
          <cell r="E45">
            <v>3.5</v>
          </cell>
          <cell r="F45">
            <v>60.3</v>
          </cell>
          <cell r="G45">
            <v>8.3745509999999995E-2</v>
          </cell>
          <cell r="H45">
            <v>2.2792050000000133E-2</v>
          </cell>
          <cell r="I45">
            <v>-7.4460000000000002E-5</v>
          </cell>
          <cell r="J45">
            <v>0</v>
          </cell>
          <cell r="K45">
            <v>0</v>
          </cell>
          <cell r="L45">
            <v>0.78464038999999997</v>
          </cell>
          <cell r="M45">
            <v>0</v>
          </cell>
          <cell r="N45">
            <v>2.1963731100000001</v>
          </cell>
          <cell r="O45">
            <v>-12.266671949999999</v>
          </cell>
          <cell r="P45">
            <v>-9.1791953499999988</v>
          </cell>
        </row>
        <row r="46">
          <cell r="C46" t="str">
            <v>Directorate Total</v>
          </cell>
          <cell r="D46">
            <v>102.19999999999999</v>
          </cell>
          <cell r="E46">
            <v>9.5</v>
          </cell>
          <cell r="F46">
            <v>111.69999999999999</v>
          </cell>
          <cell r="G46">
            <v>0.27074662999999999</v>
          </cell>
          <cell r="H46">
            <v>0.12379395000000025</v>
          </cell>
          <cell r="I46">
            <v>-7.4460000000000002E-5</v>
          </cell>
          <cell r="J46">
            <v>0</v>
          </cell>
          <cell r="K46">
            <v>0</v>
          </cell>
          <cell r="L46">
            <v>0.62175716999999997</v>
          </cell>
          <cell r="M46">
            <v>0</v>
          </cell>
          <cell r="N46">
            <v>2.2690382800000002</v>
          </cell>
          <cell r="O46">
            <v>-12.14102179</v>
          </cell>
          <cell r="P46">
            <v>-8.8557602200000005</v>
          </cell>
        </row>
        <row r="47">
          <cell r="C47" t="str">
            <v>Marketing &amp; Communication</v>
          </cell>
          <cell r="D47">
            <v>63.9</v>
          </cell>
          <cell r="E47">
            <v>2</v>
          </cell>
          <cell r="F47">
            <v>65.900000000000006</v>
          </cell>
          <cell r="G47">
            <v>0.33435213000000003</v>
          </cell>
          <cell r="H47">
            <v>0.11994393000000006</v>
          </cell>
          <cell r="I47">
            <v>6.6134399999999996E-2</v>
          </cell>
          <cell r="J47">
            <v>3.2994999999999997E-2</v>
          </cell>
          <cell r="K47">
            <v>0.36013356000000002</v>
          </cell>
          <cell r="L47">
            <v>0.65805577000000004</v>
          </cell>
          <cell r="M47">
            <v>0</v>
          </cell>
          <cell r="N47">
            <v>3.1142631000000001</v>
          </cell>
          <cell r="O47">
            <v>0.77388995000000005</v>
          </cell>
          <cell r="P47">
            <v>5.4597678400000005</v>
          </cell>
        </row>
        <row r="49">
          <cell r="C49" t="str">
            <v xml:space="preserve">    Company Secretariat</v>
          </cell>
          <cell r="D49">
            <v>36.5</v>
          </cell>
          <cell r="E49">
            <v>1</v>
          </cell>
          <cell r="F49">
            <v>37.5</v>
          </cell>
          <cell r="G49">
            <v>1.8632220000000001E-2</v>
          </cell>
          <cell r="H49">
            <v>2.4777370000000246E-2</v>
          </cell>
          <cell r="I49">
            <v>2.97029E-3</v>
          </cell>
          <cell r="J49">
            <v>1.5965879999999998E-2</v>
          </cell>
          <cell r="K49">
            <v>0</v>
          </cell>
          <cell r="L49">
            <v>3.4750660000000003E-2</v>
          </cell>
          <cell r="M49">
            <v>0</v>
          </cell>
          <cell r="N49">
            <v>0.55562869999999998</v>
          </cell>
          <cell r="O49">
            <v>9.5083459999999995E-2</v>
          </cell>
          <cell r="P49">
            <v>0.74780858000000028</v>
          </cell>
        </row>
        <row r="51">
          <cell r="C51" t="str">
            <v xml:space="preserve">    HR Services</v>
          </cell>
        </row>
        <row r="52">
          <cell r="C52" t="str">
            <v xml:space="preserve">    Human Resources Operations</v>
          </cell>
          <cell r="D52">
            <v>31.8</v>
          </cell>
          <cell r="E52">
            <v>10</v>
          </cell>
          <cell r="F52">
            <v>41.8</v>
          </cell>
          <cell r="G52">
            <v>6.0559040000000001E-2</v>
          </cell>
          <cell r="H52">
            <v>0.13745890000000011</v>
          </cell>
          <cell r="I52">
            <v>0</v>
          </cell>
          <cell r="J52">
            <v>0</v>
          </cell>
          <cell r="K52">
            <v>0</v>
          </cell>
          <cell r="L52">
            <v>2.150266E-2</v>
          </cell>
          <cell r="M52">
            <v>0</v>
          </cell>
          <cell r="N52">
            <v>0.17880943999999999</v>
          </cell>
          <cell r="O52">
            <v>0.73327936999999999</v>
          </cell>
          <cell r="P52">
            <v>1.13160941</v>
          </cell>
        </row>
        <row r="53">
          <cell r="C53" t="str">
            <v>HR Learning &amp; Development</v>
          </cell>
          <cell r="D53">
            <v>10.5</v>
          </cell>
          <cell r="E53">
            <v>1</v>
          </cell>
          <cell r="F53">
            <v>11.5</v>
          </cell>
          <cell r="G53">
            <v>8.2535300000000002E-3</v>
          </cell>
          <cell r="H53">
            <v>1.20479424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0.209365</v>
          </cell>
          <cell r="O53">
            <v>3.849267E-2</v>
          </cell>
          <cell r="P53">
            <v>1.4609054399999999</v>
          </cell>
        </row>
        <row r="54">
          <cell r="C54" t="str">
            <v xml:space="preserve">    Health &amp; Safety</v>
          </cell>
          <cell r="D54">
            <v>11.8</v>
          </cell>
          <cell r="E54">
            <v>1</v>
          </cell>
          <cell r="F54">
            <v>12.8</v>
          </cell>
          <cell r="G54">
            <v>8.8444999999999995E-4</v>
          </cell>
          <cell r="H54">
            <v>0.20389796999999996</v>
          </cell>
          <cell r="I54">
            <v>0</v>
          </cell>
          <cell r="J54">
            <v>0</v>
          </cell>
          <cell r="K54">
            <v>0</v>
          </cell>
          <cell r="L54">
            <v>2.852768E-2</v>
          </cell>
          <cell r="M54">
            <v>0</v>
          </cell>
          <cell r="N54">
            <v>0.46429474999999998</v>
          </cell>
          <cell r="O54">
            <v>4.7996289999999997E-2</v>
          </cell>
          <cell r="P54">
            <v>0.74560114</v>
          </cell>
        </row>
        <row r="55">
          <cell r="C55" t="str">
            <v xml:space="preserve">    Pay &amp; Benefits</v>
          </cell>
          <cell r="D55">
            <v>19.2</v>
          </cell>
          <cell r="E55">
            <v>1</v>
          </cell>
          <cell r="F55">
            <v>20.2</v>
          </cell>
          <cell r="G55">
            <v>1.1507150000000001E-2</v>
          </cell>
          <cell r="H55">
            <v>1.0405270000000102E-2</v>
          </cell>
          <cell r="I55">
            <v>0</v>
          </cell>
          <cell r="J55">
            <v>0</v>
          </cell>
          <cell r="K55">
            <v>0</v>
          </cell>
          <cell r="L55">
            <v>1.373776E-2</v>
          </cell>
          <cell r="M55">
            <v>0</v>
          </cell>
          <cell r="N55">
            <v>0.21452178</v>
          </cell>
          <cell r="O55">
            <v>1.234612E-2</v>
          </cell>
          <cell r="P55">
            <v>0.2625180800000001</v>
          </cell>
        </row>
        <row r="56">
          <cell r="C56" t="str">
            <v xml:space="preserve">    Facilities Management</v>
          </cell>
          <cell r="D56">
            <v>83.5</v>
          </cell>
          <cell r="E56">
            <v>19.600000000000001</v>
          </cell>
          <cell r="F56">
            <v>103.1</v>
          </cell>
          <cell r="G56">
            <v>0.24476423</v>
          </cell>
          <cell r="H56">
            <v>6.9884330000000078E-2</v>
          </cell>
          <cell r="I56">
            <v>0.95477749999999995</v>
          </cell>
          <cell r="J56">
            <v>2.4304870200000002</v>
          </cell>
          <cell r="K56">
            <v>4.7345999999999998E-4</v>
          </cell>
          <cell r="L56">
            <v>0.63518171000000001</v>
          </cell>
          <cell r="M56">
            <v>0</v>
          </cell>
          <cell r="N56">
            <v>4.9209628299999997</v>
          </cell>
          <cell r="O56">
            <v>0.45793919999999999</v>
          </cell>
          <cell r="P56">
            <v>9.7144702799999987</v>
          </cell>
        </row>
        <row r="57">
          <cell r="C57" t="str">
            <v xml:space="preserve">    Internal Communications</v>
          </cell>
          <cell r="D57">
            <v>4.7</v>
          </cell>
          <cell r="E57">
            <v>0</v>
          </cell>
          <cell r="F57">
            <v>4.7</v>
          </cell>
          <cell r="G57">
            <v>0</v>
          </cell>
          <cell r="H57">
            <v>7.3590299999999886E-3</v>
          </cell>
          <cell r="I57">
            <v>0</v>
          </cell>
          <cell r="J57">
            <v>0</v>
          </cell>
          <cell r="K57">
            <v>0</v>
          </cell>
          <cell r="L57">
            <v>0.18054537000000001</v>
          </cell>
          <cell r="M57">
            <v>0</v>
          </cell>
          <cell r="N57">
            <v>0.10654526</v>
          </cell>
          <cell r="O57">
            <v>-5.4324999999999998E-3</v>
          </cell>
          <cell r="P57">
            <v>0.28901716</v>
          </cell>
        </row>
        <row r="58">
          <cell r="C58" t="str">
            <v xml:space="preserve">    HRS Director</v>
          </cell>
          <cell r="D58">
            <v>1</v>
          </cell>
          <cell r="E58">
            <v>0</v>
          </cell>
          <cell r="F58">
            <v>1</v>
          </cell>
        </row>
        <row r="59">
          <cell r="C59" t="str">
            <v xml:space="preserve">    Directorate Total</v>
          </cell>
          <cell r="D59">
            <v>162.5</v>
          </cell>
          <cell r="E59">
            <v>32.6</v>
          </cell>
          <cell r="F59">
            <v>195.09999999999997</v>
          </cell>
          <cell r="G59">
            <v>0.32596839999999999</v>
          </cell>
          <cell r="H59">
            <v>1.6337997400000002</v>
          </cell>
          <cell r="I59">
            <v>0.95477749999999995</v>
          </cell>
          <cell r="J59">
            <v>2.4304870200000002</v>
          </cell>
          <cell r="K59">
            <v>4.7345999999999998E-4</v>
          </cell>
          <cell r="L59">
            <v>0.87949518000000004</v>
          </cell>
          <cell r="M59">
            <v>0</v>
          </cell>
          <cell r="N59">
            <v>6.0944990599999995</v>
          </cell>
          <cell r="O59">
            <v>1.28462115</v>
          </cell>
          <cell r="P59">
            <v>13.604121509999999</v>
          </cell>
        </row>
        <row r="60">
          <cell r="C60" t="str">
            <v>Directors &amp; Secretaries</v>
          </cell>
          <cell r="D60">
            <v>18.3</v>
          </cell>
          <cell r="E60">
            <v>0</v>
          </cell>
          <cell r="F60">
            <v>18.3</v>
          </cell>
          <cell r="G60">
            <v>0</v>
          </cell>
          <cell r="H60">
            <v>5.6490280000000226E-2</v>
          </cell>
          <cell r="I60">
            <v>0</v>
          </cell>
          <cell r="J60">
            <v>0</v>
          </cell>
          <cell r="K60">
            <v>0</v>
          </cell>
          <cell r="L60">
            <v>4.3462630000000002E-2</v>
          </cell>
          <cell r="M60">
            <v>0</v>
          </cell>
          <cell r="N60">
            <v>0.56537895999999999</v>
          </cell>
          <cell r="O60">
            <v>0.41829345000000001</v>
          </cell>
          <cell r="P60">
            <v>1.0836253200000001</v>
          </cell>
        </row>
        <row r="62">
          <cell r="C62" t="str">
            <v xml:space="preserve">GRAND TOTAL  </v>
          </cell>
          <cell r="D62">
            <v>5085.7</v>
          </cell>
          <cell r="E62">
            <v>523.15</v>
          </cell>
          <cell r="F62">
            <v>5608.8499999999995</v>
          </cell>
          <cell r="G62">
            <v>7.2465777200000003</v>
          </cell>
          <cell r="H62">
            <v>6.1710146199999922</v>
          </cell>
          <cell r="I62">
            <v>33.200111120000003</v>
          </cell>
          <cell r="J62">
            <v>56.538308440000009</v>
          </cell>
          <cell r="K62">
            <v>26.138480470000001</v>
          </cell>
          <cell r="L62">
            <v>35.020307069999994</v>
          </cell>
          <cell r="M62">
            <v>6.1499382100000002</v>
          </cell>
          <cell r="N62">
            <v>109.06241285000004</v>
          </cell>
          <cell r="O62">
            <v>11.326083350000006</v>
          </cell>
          <cell r="P62">
            <v>290.85323385000009</v>
          </cell>
        </row>
        <row r="64">
          <cell r="C64" t="str">
            <v xml:space="preserve">    STRS  (Severn Trent Retail Services)</v>
          </cell>
          <cell r="D64">
            <v>67.2</v>
          </cell>
          <cell r="E64">
            <v>15</v>
          </cell>
          <cell r="F64">
            <v>82.2</v>
          </cell>
        </row>
        <row r="65">
          <cell r="C65" t="str">
            <v xml:space="preserve">    STUS (Severn Trent Utility Services)</v>
          </cell>
          <cell r="D65">
            <v>78.7</v>
          </cell>
          <cell r="E65">
            <v>74.599999999999994</v>
          </cell>
          <cell r="F65">
            <v>153.30000000000001</v>
          </cell>
        </row>
        <row r="66">
          <cell r="C66" t="str">
            <v xml:space="preserve">GRAND TOTAL  </v>
          </cell>
          <cell r="D66">
            <v>145.9</v>
          </cell>
          <cell r="E66">
            <v>89.6</v>
          </cell>
          <cell r="F66">
            <v>235.5</v>
          </cell>
        </row>
        <row r="68">
          <cell r="C68" t="str">
            <v xml:space="preserve">STW GRAND TOTAL  </v>
          </cell>
          <cell r="D68">
            <v>5231.5999999999995</v>
          </cell>
          <cell r="E68">
            <v>612.75</v>
          </cell>
          <cell r="F68">
            <v>5844.3499999999995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port"/>
      <sheetName val="All Smelters"/>
      <sheetName val="Profile Export"/>
      <sheetName val="Labour adj"/>
      <sheetName val="Model 2001"/>
      <sheetName val="All_Smelters"/>
      <sheetName val="Profile_Export"/>
      <sheetName val="Labour_adj"/>
      <sheetName val="Model_2001"/>
    </sheetNames>
    <sheetDataSet>
      <sheetData sheetId="0" refreshError="1">
        <row r="2">
          <cell r="CF2">
            <v>0</v>
          </cell>
          <cell r="CG2">
            <v>125.61197788633642</v>
          </cell>
          <cell r="CI2">
            <v>200</v>
          </cell>
        </row>
        <row r="3">
          <cell r="CF3">
            <v>0</v>
          </cell>
          <cell r="CG3">
            <v>26.11028120838213</v>
          </cell>
          <cell r="CI3">
            <v>25</v>
          </cell>
        </row>
        <row r="4">
          <cell r="CF4">
            <v>0</v>
          </cell>
          <cell r="CG4">
            <v>121.5570264135511</v>
          </cell>
          <cell r="CI4">
            <v>0</v>
          </cell>
        </row>
        <row r="5">
          <cell r="BK5">
            <v>10.265866713086325</v>
          </cell>
          <cell r="CF5">
            <v>0</v>
          </cell>
          <cell r="CG5">
            <v>0</v>
          </cell>
          <cell r="CI5">
            <v>0</v>
          </cell>
        </row>
        <row r="6">
          <cell r="CF6">
            <v>0</v>
          </cell>
          <cell r="CG6">
            <v>0</v>
          </cell>
          <cell r="CI6">
            <v>0</v>
          </cell>
        </row>
        <row r="7">
          <cell r="CC7">
            <v>100</v>
          </cell>
          <cell r="CF7">
            <v>38.970550866634596</v>
          </cell>
          <cell r="CG7">
            <v>37.218417272452051</v>
          </cell>
          <cell r="CI7">
            <v>10</v>
          </cell>
        </row>
        <row r="8">
          <cell r="BH8">
            <v>62.801248340314388</v>
          </cell>
          <cell r="BI8">
            <v>33.243524072344293</v>
          </cell>
          <cell r="BK8">
            <v>24.03816982227557</v>
          </cell>
          <cell r="CF8">
            <v>0</v>
          </cell>
          <cell r="CG8">
            <v>78.330843625146386</v>
          </cell>
          <cell r="CI8">
            <v>55</v>
          </cell>
        </row>
        <row r="9">
          <cell r="CF9">
            <v>0</v>
          </cell>
          <cell r="CG9">
            <v>22.962052702623058</v>
          </cell>
          <cell r="CI9">
            <v>16</v>
          </cell>
        </row>
        <row r="10">
          <cell r="CC10">
            <v>272</v>
          </cell>
          <cell r="CF10">
            <v>0</v>
          </cell>
          <cell r="CG10">
            <v>0</v>
          </cell>
          <cell r="CI10">
            <v>0</v>
          </cell>
        </row>
        <row r="11">
          <cell r="BK11">
            <v>12.349607072350357</v>
          </cell>
          <cell r="CC11">
            <v>170</v>
          </cell>
          <cell r="CF11">
            <v>0</v>
          </cell>
          <cell r="CG11">
            <v>130.56758720951385</v>
          </cell>
          <cell r="CI11">
            <v>0</v>
          </cell>
        </row>
        <row r="12">
          <cell r="CC12">
            <v>540</v>
          </cell>
          <cell r="CF12">
            <v>0</v>
          </cell>
          <cell r="CG12">
            <v>0</v>
          </cell>
          <cell r="CI12">
            <v>90</v>
          </cell>
        </row>
        <row r="13">
          <cell r="CF13">
            <v>0</v>
          </cell>
          <cell r="CG13">
            <v>0</v>
          </cell>
          <cell r="CI13">
            <v>0</v>
          </cell>
        </row>
        <row r="14">
          <cell r="CF14">
            <v>0</v>
          </cell>
          <cell r="CG14">
            <v>0</v>
          </cell>
          <cell r="CI14">
            <v>0</v>
          </cell>
        </row>
        <row r="15">
          <cell r="BH15">
            <v>34.790899968445281</v>
          </cell>
          <cell r="BI15">
            <v>17.210460384474018</v>
          </cell>
          <cell r="CC15">
            <v>288</v>
          </cell>
          <cell r="CF15">
            <v>0</v>
          </cell>
          <cell r="CG15">
            <v>20.443180408149072</v>
          </cell>
          <cell r="CI15">
            <v>90</v>
          </cell>
        </row>
        <row r="16">
          <cell r="BH16">
            <v>144.31038282090361</v>
          </cell>
          <cell r="BI16">
            <v>69.975172732369799</v>
          </cell>
          <cell r="CF16">
            <v>0</v>
          </cell>
          <cell r="CG16">
            <v>0</v>
          </cell>
          <cell r="CI16">
            <v>0</v>
          </cell>
        </row>
        <row r="17">
          <cell r="BK17">
            <v>4.2512511823224735</v>
          </cell>
          <cell r="CC17">
            <v>543</v>
          </cell>
          <cell r="CF17">
            <v>0</v>
          </cell>
          <cell r="CG17">
            <v>0</v>
          </cell>
          <cell r="CI17">
            <v>25</v>
          </cell>
        </row>
        <row r="18">
          <cell r="CF18">
            <v>0</v>
          </cell>
          <cell r="CG18">
            <v>0</v>
          </cell>
          <cell r="CI18">
            <v>0</v>
          </cell>
        </row>
        <row r="19">
          <cell r="CF19">
            <v>0</v>
          </cell>
          <cell r="CG19">
            <v>0</v>
          </cell>
          <cell r="CI19">
            <v>0</v>
          </cell>
        </row>
        <row r="20">
          <cell r="CC20">
            <v>384</v>
          </cell>
          <cell r="CF20">
            <v>0</v>
          </cell>
          <cell r="CG20">
            <v>0</v>
          </cell>
          <cell r="CI20">
            <v>0</v>
          </cell>
        </row>
        <row r="21">
          <cell r="BK21">
            <v>8.8461977328357939</v>
          </cell>
          <cell r="CC21">
            <v>288</v>
          </cell>
          <cell r="CF21">
            <v>0</v>
          </cell>
          <cell r="CG21">
            <v>301.46874692720741</v>
          </cell>
          <cell r="CI21">
            <v>38</v>
          </cell>
        </row>
        <row r="22">
          <cell r="CC22">
            <v>364</v>
          </cell>
          <cell r="CF22">
            <v>0</v>
          </cell>
          <cell r="CG22">
            <v>0</v>
          </cell>
          <cell r="CI22">
            <v>0</v>
          </cell>
        </row>
        <row r="23">
          <cell r="CF23">
            <v>0</v>
          </cell>
          <cell r="CG23">
            <v>0</v>
          </cell>
          <cell r="CI23">
            <v>130</v>
          </cell>
        </row>
        <row r="24">
          <cell r="CF24">
            <v>0</v>
          </cell>
          <cell r="CG24">
            <v>0</v>
          </cell>
          <cell r="CI24">
            <v>0</v>
          </cell>
        </row>
        <row r="25">
          <cell r="CF25">
            <v>0</v>
          </cell>
          <cell r="CG25">
            <v>72.229899253681737</v>
          </cell>
          <cell r="CI25">
            <v>0</v>
          </cell>
        </row>
        <row r="26">
          <cell r="CC26">
            <v>950</v>
          </cell>
          <cell r="CF26">
            <v>0</v>
          </cell>
          <cell r="CG26">
            <v>0</v>
          </cell>
          <cell r="CI26">
            <v>0</v>
          </cell>
        </row>
        <row r="27">
          <cell r="CF27">
            <v>0</v>
          </cell>
          <cell r="CG27">
            <v>0</v>
          </cell>
          <cell r="CI27">
            <v>115</v>
          </cell>
        </row>
        <row r="28">
          <cell r="CF28">
            <v>0</v>
          </cell>
          <cell r="CG28">
            <v>0</v>
          </cell>
          <cell r="CI28">
            <v>105</v>
          </cell>
        </row>
        <row r="29">
          <cell r="BK29">
            <v>9.3313175184209367</v>
          </cell>
          <cell r="CC29">
            <v>2322</v>
          </cell>
          <cell r="CF29">
            <v>0</v>
          </cell>
          <cell r="CG29">
            <v>0</v>
          </cell>
          <cell r="CI29">
            <v>0</v>
          </cell>
        </row>
        <row r="30">
          <cell r="CF30">
            <v>0</v>
          </cell>
          <cell r="CG30">
            <v>0</v>
          </cell>
          <cell r="CI30">
            <v>0</v>
          </cell>
        </row>
        <row r="31">
          <cell r="CC31">
            <v>1284</v>
          </cell>
          <cell r="CF31">
            <v>0</v>
          </cell>
          <cell r="CG31">
            <v>0</v>
          </cell>
          <cell r="CI31">
            <v>0</v>
          </cell>
        </row>
        <row r="32">
          <cell r="CF32">
            <v>0</v>
          </cell>
          <cell r="CG32">
            <v>0</v>
          </cell>
          <cell r="CI32">
            <v>0</v>
          </cell>
        </row>
        <row r="33">
          <cell r="CC33">
            <v>870</v>
          </cell>
          <cell r="CF33">
            <v>0</v>
          </cell>
          <cell r="CG33">
            <v>0</v>
          </cell>
          <cell r="CI33">
            <v>0</v>
          </cell>
        </row>
        <row r="34">
          <cell r="CF34">
            <v>0</v>
          </cell>
          <cell r="CG34">
            <v>0</v>
          </cell>
          <cell r="CI34">
            <v>0</v>
          </cell>
        </row>
        <row r="35">
          <cell r="CC35">
            <v>631</v>
          </cell>
          <cell r="CF35">
            <v>0</v>
          </cell>
          <cell r="CG35">
            <v>0</v>
          </cell>
          <cell r="CI35">
            <v>0</v>
          </cell>
        </row>
        <row r="36">
          <cell r="CF36">
            <v>0</v>
          </cell>
          <cell r="CG36">
            <v>0</v>
          </cell>
          <cell r="CI36">
            <v>0</v>
          </cell>
        </row>
        <row r="37">
          <cell r="CC37">
            <v>767</v>
          </cell>
          <cell r="CF37">
            <v>0</v>
          </cell>
          <cell r="CG37">
            <v>0</v>
          </cell>
          <cell r="CI37">
            <v>0</v>
          </cell>
        </row>
        <row r="38">
          <cell r="CF38">
            <v>0</v>
          </cell>
          <cell r="CG38">
            <v>0</v>
          </cell>
          <cell r="CI38">
            <v>0</v>
          </cell>
        </row>
        <row r="39">
          <cell r="CC39">
            <v>656</v>
          </cell>
          <cell r="CF39">
            <v>0</v>
          </cell>
          <cell r="CG39">
            <v>0</v>
          </cell>
          <cell r="CI39">
            <v>0</v>
          </cell>
        </row>
        <row r="40">
          <cell r="CF40">
            <v>0</v>
          </cell>
          <cell r="CG40">
            <v>0</v>
          </cell>
          <cell r="CI40">
            <v>0</v>
          </cell>
        </row>
        <row r="41">
          <cell r="CC41">
            <v>1102</v>
          </cell>
          <cell r="CF41">
            <v>0</v>
          </cell>
          <cell r="CG41">
            <v>0</v>
          </cell>
          <cell r="CI41">
            <v>0</v>
          </cell>
        </row>
        <row r="42">
          <cell r="CC42">
            <v>600</v>
          </cell>
          <cell r="CF42">
            <v>0</v>
          </cell>
          <cell r="CG42">
            <v>75.972974509226631</v>
          </cell>
          <cell r="CI42">
            <v>0</v>
          </cell>
        </row>
        <row r="43">
          <cell r="CC43">
            <v>156</v>
          </cell>
          <cell r="CF43">
            <v>0</v>
          </cell>
          <cell r="CG43">
            <v>0</v>
          </cell>
          <cell r="CI43">
            <v>0</v>
          </cell>
        </row>
        <row r="44">
          <cell r="CF44">
            <v>0</v>
          </cell>
          <cell r="CG44">
            <v>167.01760735541592</v>
          </cell>
          <cell r="CI44">
            <v>100</v>
          </cell>
        </row>
        <row r="45">
          <cell r="CF45">
            <v>0</v>
          </cell>
          <cell r="CG45">
            <v>0</v>
          </cell>
          <cell r="CI45">
            <v>0</v>
          </cell>
        </row>
        <row r="46">
          <cell r="CF46">
            <v>0</v>
          </cell>
          <cell r="CG46">
            <v>183.69642162098447</v>
          </cell>
          <cell r="CI46">
            <v>100</v>
          </cell>
        </row>
        <row r="47">
          <cell r="CF47">
            <v>0</v>
          </cell>
          <cell r="CG47">
            <v>81.143456025459855</v>
          </cell>
          <cell r="CI47">
            <v>330</v>
          </cell>
        </row>
        <row r="48">
          <cell r="CF48">
            <v>0</v>
          </cell>
          <cell r="CG48">
            <v>0</v>
          </cell>
          <cell r="CI48">
            <v>0</v>
          </cell>
        </row>
        <row r="49">
          <cell r="CF49">
            <v>0</v>
          </cell>
          <cell r="CG49">
            <v>24.076633084560576</v>
          </cell>
          <cell r="CI49">
            <v>0</v>
          </cell>
        </row>
        <row r="51">
          <cell r="CF51">
            <v>47.572081181334127</v>
          </cell>
          <cell r="CG51">
            <v>224.93393696276962</v>
          </cell>
          <cell r="CI51">
            <v>115</v>
          </cell>
        </row>
        <row r="52">
          <cell r="CF52">
            <v>0</v>
          </cell>
          <cell r="CG52">
            <v>0</v>
          </cell>
          <cell r="CI52">
            <v>60</v>
          </cell>
        </row>
        <row r="53">
          <cell r="CF53">
            <v>0</v>
          </cell>
          <cell r="CG53">
            <v>96.306532338242306</v>
          </cell>
          <cell r="CI53">
            <v>45</v>
          </cell>
        </row>
        <row r="54">
          <cell r="BH54">
            <v>30.654658355380327</v>
          </cell>
          <cell r="BI54">
            <v>16.621762036172147</v>
          </cell>
          <cell r="CC54">
            <v>398</v>
          </cell>
          <cell r="CF54">
            <v>19.851103122009306</v>
          </cell>
          <cell r="CG54">
            <v>0</v>
          </cell>
          <cell r="CI54">
            <v>0</v>
          </cell>
        </row>
        <row r="55">
          <cell r="CF55">
            <v>0</v>
          </cell>
          <cell r="CG55">
            <v>29.608074242690687</v>
          </cell>
          <cell r="CI55">
            <v>0</v>
          </cell>
        </row>
        <row r="56">
          <cell r="CC56">
            <v>526</v>
          </cell>
          <cell r="CF56">
            <v>0</v>
          </cell>
          <cell r="CG56">
            <v>0</v>
          </cell>
          <cell r="CI56">
            <v>130</v>
          </cell>
        </row>
        <row r="57">
          <cell r="CF57">
            <v>0</v>
          </cell>
          <cell r="CG57">
            <v>0</v>
          </cell>
          <cell r="CI57">
            <v>0</v>
          </cell>
        </row>
        <row r="58">
          <cell r="BK58">
            <v>7.3016751152073072</v>
          </cell>
          <cell r="CF58">
            <v>53.491541774758403</v>
          </cell>
          <cell r="CG58">
            <v>0</v>
          </cell>
          <cell r="CI58">
            <v>0</v>
          </cell>
        </row>
        <row r="59">
          <cell r="CF59">
            <v>0</v>
          </cell>
          <cell r="CG59">
            <v>113.82612231625011</v>
          </cell>
          <cell r="CI59">
            <v>45</v>
          </cell>
        </row>
        <row r="60">
          <cell r="CF60">
            <v>0</v>
          </cell>
          <cell r="CG60">
            <v>75.972974509226631</v>
          </cell>
          <cell r="CI60">
            <v>115</v>
          </cell>
        </row>
        <row r="61">
          <cell r="BK61">
            <v>28.565570266720901</v>
          </cell>
          <cell r="CF61">
            <v>0</v>
          </cell>
          <cell r="CG61">
            <v>99.672646296756611</v>
          </cell>
          <cell r="CI61">
            <v>0</v>
          </cell>
        </row>
        <row r="62">
          <cell r="CF62">
            <v>0</v>
          </cell>
          <cell r="CG62">
            <v>0</v>
          </cell>
          <cell r="CI62">
            <v>0</v>
          </cell>
        </row>
        <row r="63">
          <cell r="BH63">
            <v>35.106165327971496</v>
          </cell>
          <cell r="BI63">
            <v>17.352994195686009</v>
          </cell>
          <cell r="CC63">
            <v>216</v>
          </cell>
          <cell r="CF63">
            <v>0</v>
          </cell>
          <cell r="CG63">
            <v>0</v>
          </cell>
          <cell r="CI63">
            <v>8</v>
          </cell>
        </row>
        <row r="64">
          <cell r="CF64">
            <v>0</v>
          </cell>
          <cell r="CG64">
            <v>27.410026421086656</v>
          </cell>
          <cell r="CI64">
            <v>45</v>
          </cell>
        </row>
        <row r="65">
          <cell r="CC65">
            <v>148</v>
          </cell>
          <cell r="CF65">
            <v>0</v>
          </cell>
          <cell r="CG65">
            <v>75.367186731801851</v>
          </cell>
          <cell r="CI65">
            <v>0</v>
          </cell>
        </row>
        <row r="67">
          <cell r="CF67">
            <v>0</v>
          </cell>
          <cell r="CG67">
            <v>130.56758720951385</v>
          </cell>
          <cell r="CI67">
            <v>140</v>
          </cell>
        </row>
        <row r="68">
          <cell r="CF68">
            <v>0</v>
          </cell>
          <cell r="CG68">
            <v>0</v>
          </cell>
          <cell r="CI68">
            <v>0</v>
          </cell>
        </row>
        <row r="69">
          <cell r="BH69">
            <v>50.969178563215024</v>
          </cell>
          <cell r="BI69">
            <v>30.679408171363129</v>
          </cell>
          <cell r="BK69">
            <v>6.4079676752718111</v>
          </cell>
          <cell r="CC69">
            <v>176</v>
          </cell>
          <cell r="CF69">
            <v>0</v>
          </cell>
          <cell r="CG69">
            <v>0</v>
          </cell>
          <cell r="CI69">
            <v>14</v>
          </cell>
        </row>
        <row r="70">
          <cell r="BK70">
            <v>38.087427022294534</v>
          </cell>
          <cell r="CC70">
            <v>822</v>
          </cell>
          <cell r="CF70">
            <v>0</v>
          </cell>
          <cell r="CG70">
            <v>50.24479115453456</v>
          </cell>
          <cell r="CI70">
            <v>0</v>
          </cell>
        </row>
        <row r="71">
          <cell r="CC71">
            <v>362</v>
          </cell>
          <cell r="CF71">
            <v>0</v>
          </cell>
          <cell r="CG71">
            <v>0</v>
          </cell>
          <cell r="CI71">
            <v>0</v>
          </cell>
        </row>
        <row r="72">
          <cell r="BK72">
            <v>5.5714679364113415</v>
          </cell>
          <cell r="CC72">
            <v>268</v>
          </cell>
          <cell r="CF72">
            <v>43.0107199599369</v>
          </cell>
          <cell r="CG72">
            <v>0</v>
          </cell>
          <cell r="CI72">
            <v>8</v>
          </cell>
        </row>
        <row r="73">
          <cell r="CC73">
            <v>150</v>
          </cell>
          <cell r="CF73">
            <v>0</v>
          </cell>
          <cell r="CG73">
            <v>91.848210810492233</v>
          </cell>
          <cell r="CI73">
            <v>15</v>
          </cell>
        </row>
        <row r="74">
          <cell r="BK74">
            <v>5.6946626209009708</v>
          </cell>
          <cell r="CC74">
            <v>326</v>
          </cell>
          <cell r="CF74">
            <v>0</v>
          </cell>
          <cell r="CG74">
            <v>0</v>
          </cell>
          <cell r="CI74">
            <v>30</v>
          </cell>
        </row>
        <row r="75">
          <cell r="BH75">
            <v>225.3995563299294</v>
          </cell>
          <cell r="BI75">
            <v>125.83934875786316</v>
          </cell>
          <cell r="BK75">
            <v>11.593365085693215</v>
          </cell>
          <cell r="CC75">
            <v>340</v>
          </cell>
          <cell r="CF75">
            <v>0</v>
          </cell>
          <cell r="CG75">
            <v>218.61786975003329</v>
          </cell>
          <cell r="CI75">
            <v>250</v>
          </cell>
        </row>
        <row r="76">
          <cell r="CC76">
            <v>108</v>
          </cell>
          <cell r="CF76">
            <v>0</v>
          </cell>
          <cell r="CG76">
            <v>0</v>
          </cell>
          <cell r="CI76">
            <v>0</v>
          </cell>
        </row>
        <row r="77">
          <cell r="CC77">
            <v>910</v>
          </cell>
          <cell r="CF77">
            <v>53.491541774758403</v>
          </cell>
          <cell r="CG77">
            <v>50.24479115453456</v>
          </cell>
          <cell r="CI77">
            <v>180</v>
          </cell>
        </row>
        <row r="78">
          <cell r="CC78">
            <v>196</v>
          </cell>
          <cell r="CF78">
            <v>0</v>
          </cell>
          <cell r="CG78">
            <v>37.885197697360326</v>
          </cell>
          <cell r="CI78">
            <v>0</v>
          </cell>
        </row>
        <row r="79">
          <cell r="BK79">
            <v>14.167173970508683</v>
          </cell>
          <cell r="CC79">
            <v>408</v>
          </cell>
          <cell r="CF79">
            <v>0</v>
          </cell>
          <cell r="CG79">
            <v>313.14712766254382</v>
          </cell>
          <cell r="CI79">
            <v>12</v>
          </cell>
        </row>
        <row r="80">
          <cell r="BH80">
            <v>57.35624930541141</v>
          </cell>
          <cell r="BI80">
            <v>32</v>
          </cell>
          <cell r="CC80">
            <v>1878</v>
          </cell>
          <cell r="CF80">
            <v>51.127339809956069</v>
          </cell>
          <cell r="CG80">
            <v>48.153266169121153</v>
          </cell>
          <cell r="CI80">
            <v>0</v>
          </cell>
        </row>
        <row r="81">
          <cell r="CF81">
            <v>0</v>
          </cell>
          <cell r="CG81">
            <v>27.940558001361762</v>
          </cell>
          <cell r="CI81">
            <v>100</v>
          </cell>
        </row>
        <row r="82">
          <cell r="BK82">
            <v>6.75</v>
          </cell>
          <cell r="CC82">
            <v>272</v>
          </cell>
          <cell r="CF82">
            <v>0</v>
          </cell>
          <cell r="CG82">
            <v>176.14525931018088</v>
          </cell>
          <cell r="CI82">
            <v>50</v>
          </cell>
        </row>
        <row r="83">
          <cell r="CF83">
            <v>0</v>
          </cell>
          <cell r="CG83">
            <v>59.61191408045768</v>
          </cell>
          <cell r="CI83">
            <v>0</v>
          </cell>
        </row>
        <row r="84">
          <cell r="CC84">
            <v>556</v>
          </cell>
          <cell r="CF84">
            <v>0</v>
          </cell>
          <cell r="CG84">
            <v>0</v>
          </cell>
          <cell r="CI84">
            <v>0</v>
          </cell>
        </row>
        <row r="85">
          <cell r="CF85">
            <v>0</v>
          </cell>
          <cell r="CG85">
            <v>0</v>
          </cell>
          <cell r="CI85">
            <v>0</v>
          </cell>
        </row>
        <row r="86">
          <cell r="CC86">
            <v>260</v>
          </cell>
          <cell r="CF86">
            <v>20.872696675710642</v>
          </cell>
          <cell r="CG86">
            <v>0</v>
          </cell>
          <cell r="CI86">
            <v>0</v>
          </cell>
        </row>
        <row r="87">
          <cell r="CC87">
            <v>264</v>
          </cell>
          <cell r="CF87">
            <v>0</v>
          </cell>
          <cell r="CG87">
            <v>61.329541224447212</v>
          </cell>
          <cell r="CI87">
            <v>110</v>
          </cell>
        </row>
        <row r="88">
          <cell r="CF88">
            <v>0</v>
          </cell>
          <cell r="CG88">
            <v>0</v>
          </cell>
          <cell r="CI88">
            <v>0</v>
          </cell>
        </row>
        <row r="89">
          <cell r="CC89">
            <v>884</v>
          </cell>
          <cell r="CF89">
            <v>0</v>
          </cell>
          <cell r="CG89">
            <v>0</v>
          </cell>
          <cell r="CI89">
            <v>25</v>
          </cell>
        </row>
        <row r="90">
          <cell r="CF90">
            <v>0</v>
          </cell>
          <cell r="CG90">
            <v>81.143456025459855</v>
          </cell>
          <cell r="CI90">
            <v>0</v>
          </cell>
        </row>
        <row r="91">
          <cell r="CC91">
            <v>512</v>
          </cell>
        </row>
        <row r="92">
          <cell r="BK92">
            <v>13.5</v>
          </cell>
        </row>
        <row r="93">
          <cell r="CF93">
            <v>0</v>
          </cell>
          <cell r="CG93">
            <v>0</v>
          </cell>
          <cell r="CI93">
            <v>0</v>
          </cell>
        </row>
        <row r="94">
          <cell r="CC94">
            <v>138</v>
          </cell>
          <cell r="CF94">
            <v>0</v>
          </cell>
          <cell r="CG94">
            <v>0</v>
          </cell>
          <cell r="CI94">
            <v>0</v>
          </cell>
        </row>
        <row r="95">
          <cell r="CC95">
            <v>168</v>
          </cell>
          <cell r="CF95">
            <v>0</v>
          </cell>
          <cell r="CG95">
            <v>0</v>
          </cell>
          <cell r="CI95">
            <v>0</v>
          </cell>
        </row>
        <row r="96">
          <cell r="CF96">
            <v>0</v>
          </cell>
          <cell r="CG96">
            <v>0</v>
          </cell>
          <cell r="CI96">
            <v>0</v>
          </cell>
        </row>
        <row r="97">
          <cell r="CF97">
            <v>0</v>
          </cell>
          <cell r="CG97">
            <v>0</v>
          </cell>
          <cell r="CI97">
            <v>46</v>
          </cell>
        </row>
        <row r="98">
          <cell r="CF98">
            <v>0</v>
          </cell>
          <cell r="CG98">
            <v>0</v>
          </cell>
          <cell r="CI98">
            <v>0</v>
          </cell>
        </row>
        <row r="99">
          <cell r="CC99">
            <v>326</v>
          </cell>
          <cell r="CF99">
            <v>0</v>
          </cell>
          <cell r="CG99">
            <v>0</v>
          </cell>
          <cell r="CI99">
            <v>0</v>
          </cell>
        </row>
        <row r="100">
          <cell r="BH100">
            <v>30.060097802918513</v>
          </cell>
          <cell r="BI100">
            <v>16.315323687868208</v>
          </cell>
          <cell r="BK100">
            <v>10.717433067577307</v>
          </cell>
          <cell r="CC100">
            <v>460</v>
          </cell>
          <cell r="CF100">
            <v>0</v>
          </cell>
          <cell r="CG100">
            <v>108.80632267459487</v>
          </cell>
          <cell r="CI100">
            <v>60</v>
          </cell>
        </row>
        <row r="101">
          <cell r="BK101">
            <v>15.666527564972071</v>
          </cell>
          <cell r="CF101">
            <v>0</v>
          </cell>
          <cell r="CG101">
            <v>31.859025848269599</v>
          </cell>
          <cell r="CI101">
            <v>125</v>
          </cell>
        </row>
        <row r="102">
          <cell r="CF102">
            <v>0</v>
          </cell>
          <cell r="CG102">
            <v>0</v>
          </cell>
          <cell r="CI102">
            <v>0</v>
          </cell>
        </row>
        <row r="103">
          <cell r="CF103">
            <v>0</v>
          </cell>
          <cell r="CG103">
            <v>34.480951895646406</v>
          </cell>
          <cell r="CI103">
            <v>0</v>
          </cell>
        </row>
        <row r="104">
          <cell r="CC104">
            <v>972</v>
          </cell>
          <cell r="CF104">
            <v>0</v>
          </cell>
          <cell r="CG104">
            <v>0</v>
          </cell>
          <cell r="CI104">
            <v>60</v>
          </cell>
        </row>
        <row r="105">
          <cell r="CC105">
            <v>76</v>
          </cell>
          <cell r="CF105">
            <v>0</v>
          </cell>
          <cell r="CG105">
            <v>0</v>
          </cell>
          <cell r="CI105">
            <v>0</v>
          </cell>
        </row>
        <row r="106">
          <cell r="CF106">
            <v>0</v>
          </cell>
          <cell r="CG106">
            <v>0</v>
          </cell>
          <cell r="CI106">
            <v>0</v>
          </cell>
        </row>
        <row r="107">
          <cell r="CC107">
            <v>288</v>
          </cell>
          <cell r="CF107">
            <v>0</v>
          </cell>
          <cell r="CG107">
            <v>0</v>
          </cell>
          <cell r="CI107">
            <v>20</v>
          </cell>
        </row>
        <row r="108">
          <cell r="BH108">
            <v>85.128749821391509</v>
          </cell>
          <cell r="BI108">
            <v>48</v>
          </cell>
          <cell r="CF108">
            <v>43.0107199599369</v>
          </cell>
          <cell r="CG108">
            <v>37.885197697360326</v>
          </cell>
          <cell r="CI108">
            <v>24</v>
          </cell>
        </row>
        <row r="109">
          <cell r="CF109">
            <v>0</v>
          </cell>
          <cell r="CG109">
            <v>172.75687683172555</v>
          </cell>
          <cell r="CI109">
            <v>0</v>
          </cell>
        </row>
        <row r="110">
          <cell r="CF110">
            <v>0</v>
          </cell>
          <cell r="CG110">
            <v>0</v>
          </cell>
          <cell r="CI110">
            <v>0</v>
          </cell>
        </row>
        <row r="111">
          <cell r="CF111">
            <v>0</v>
          </cell>
          <cell r="CG111">
            <v>0</v>
          </cell>
          <cell r="CI111">
            <v>0</v>
          </cell>
        </row>
        <row r="112">
          <cell r="CF112">
            <v>0</v>
          </cell>
          <cell r="CG112">
            <v>0</v>
          </cell>
          <cell r="CI112">
            <v>80</v>
          </cell>
        </row>
        <row r="113">
          <cell r="CF113">
            <v>44.21704512434782</v>
          </cell>
          <cell r="CG113">
            <v>0</v>
          </cell>
          <cell r="CI113">
            <v>30</v>
          </cell>
        </row>
        <row r="114">
          <cell r="CC114">
            <v>414</v>
          </cell>
          <cell r="CF114">
            <v>41.745393351421285</v>
          </cell>
          <cell r="CG114">
            <v>19.870638026819226</v>
          </cell>
          <cell r="CI114">
            <v>30</v>
          </cell>
        </row>
        <row r="115">
          <cell r="CF115">
            <v>0</v>
          </cell>
          <cell r="CG115">
            <v>251.22395577267284</v>
          </cell>
          <cell r="CI115">
            <v>0</v>
          </cell>
        </row>
        <row r="116">
          <cell r="BH116">
            <v>31.05180150362758</v>
          </cell>
          <cell r="BI116">
            <v>16.621762036172147</v>
          </cell>
          <cell r="BK116">
            <v>15.666527564972071</v>
          </cell>
          <cell r="CF116">
            <v>0</v>
          </cell>
          <cell r="CG116">
            <v>158.9651042145538</v>
          </cell>
          <cell r="CI116">
            <v>95</v>
          </cell>
        </row>
        <row r="117">
          <cell r="CF117">
            <v>0</v>
          </cell>
          <cell r="CG117">
            <v>59.216148485381375</v>
          </cell>
          <cell r="CI117">
            <v>0</v>
          </cell>
        </row>
        <row r="118">
          <cell r="CF118">
            <v>0</v>
          </cell>
          <cell r="CG118">
            <v>57.585625610575185</v>
          </cell>
          <cell r="CI118">
            <v>105</v>
          </cell>
        </row>
        <row r="120">
          <cell r="CF120">
            <v>0</v>
          </cell>
          <cell r="CG120">
            <v>0</v>
          </cell>
          <cell r="CI120">
            <v>50</v>
          </cell>
        </row>
        <row r="121">
          <cell r="CF121">
            <v>27.868305530552966</v>
          </cell>
          <cell r="CG121">
            <v>0</v>
          </cell>
          <cell r="CI121">
            <v>0</v>
          </cell>
        </row>
        <row r="122">
          <cell r="CC122">
            <v>310</v>
          </cell>
          <cell r="CF122">
            <v>0</v>
          </cell>
          <cell r="CG122">
            <v>45.924105405246117</v>
          </cell>
          <cell r="CI122">
            <v>18</v>
          </cell>
        </row>
        <row r="123">
          <cell r="BH123">
            <v>89.896411226232075</v>
          </cell>
          <cell r="BI123">
            <v>48.945971063604624</v>
          </cell>
          <cell r="BK123">
            <v>6.75</v>
          </cell>
          <cell r="CF123">
            <v>0</v>
          </cell>
          <cell r="CG123">
            <v>0</v>
          </cell>
          <cell r="CI123">
            <v>55</v>
          </cell>
        </row>
        <row r="124">
          <cell r="CF124">
            <v>0</v>
          </cell>
          <cell r="CG124">
            <v>29.608074242690687</v>
          </cell>
          <cell r="CI124">
            <v>160</v>
          </cell>
        </row>
        <row r="125">
          <cell r="CC125">
            <v>248</v>
          </cell>
          <cell r="CF125">
            <v>0</v>
          </cell>
          <cell r="CG125">
            <v>75.770395394720651</v>
          </cell>
          <cell r="CI125">
            <v>12</v>
          </cell>
        </row>
        <row r="126">
          <cell r="CC126">
            <v>224</v>
          </cell>
          <cell r="CF126">
            <v>0</v>
          </cell>
          <cell r="CG126">
            <v>0</v>
          </cell>
          <cell r="CI126">
            <v>10</v>
          </cell>
        </row>
        <row r="128">
          <cell r="CC128">
            <v>104</v>
          </cell>
        </row>
        <row r="129">
          <cell r="CC129">
            <v>544</v>
          </cell>
          <cell r="CF129">
            <v>0</v>
          </cell>
          <cell r="CG129">
            <v>0</v>
          </cell>
          <cell r="CI129">
            <v>75</v>
          </cell>
        </row>
        <row r="130">
          <cell r="BK130">
            <v>17.449623190803216</v>
          </cell>
          <cell r="CF130">
            <v>0</v>
          </cell>
          <cell r="CG130">
            <v>107.35868665155255</v>
          </cell>
          <cell r="CI130">
            <v>60</v>
          </cell>
        </row>
        <row r="131">
          <cell r="BH131">
            <v>269.1713442744184</v>
          </cell>
          <cell r="BI131">
            <v>135.7636245314537</v>
          </cell>
          <cell r="BK131">
            <v>18.083604587241631</v>
          </cell>
          <cell r="CC131">
            <v>808</v>
          </cell>
          <cell r="CF131">
            <v>0</v>
          </cell>
          <cell r="CG131">
            <v>152.32885174443282</v>
          </cell>
          <cell r="CI131">
            <v>110</v>
          </cell>
        </row>
        <row r="132">
          <cell r="BK132">
            <v>17.692395465671588</v>
          </cell>
          <cell r="CF132">
            <v>0</v>
          </cell>
          <cell r="CG132">
            <v>144.45979850736347</v>
          </cell>
          <cell r="CI132">
            <v>0</v>
          </cell>
        </row>
        <row r="133">
          <cell r="CF133">
            <v>0</v>
          </cell>
          <cell r="CG133">
            <v>21.761264534918975</v>
          </cell>
          <cell r="CI133">
            <v>75</v>
          </cell>
        </row>
        <row r="134">
          <cell r="CF134">
            <v>0</v>
          </cell>
          <cell r="CG134">
            <v>88.038060001507105</v>
          </cell>
          <cell r="CI134">
            <v>0</v>
          </cell>
        </row>
        <row r="135">
          <cell r="CF135">
            <v>0</v>
          </cell>
          <cell r="CG135">
            <v>108.80632267459487</v>
          </cell>
          <cell r="CI135">
            <v>0</v>
          </cell>
        </row>
        <row r="136">
          <cell r="CC136">
            <v>260</v>
          </cell>
          <cell r="CF136">
            <v>0</v>
          </cell>
          <cell r="CG136">
            <v>137.77231621573836</v>
          </cell>
          <cell r="CI136">
            <v>80</v>
          </cell>
        </row>
        <row r="137">
          <cell r="CC137">
            <v>300</v>
          </cell>
          <cell r="CF137">
            <v>0</v>
          </cell>
          <cell r="CG137">
            <v>0</v>
          </cell>
          <cell r="CI137">
            <v>200</v>
          </cell>
        </row>
        <row r="138">
          <cell r="BK138">
            <v>10.717433067577307</v>
          </cell>
          <cell r="CC138">
            <v>400</v>
          </cell>
          <cell r="CF138">
            <v>0</v>
          </cell>
          <cell r="CG138">
            <v>45.924105405246117</v>
          </cell>
          <cell r="CI138">
            <v>0</v>
          </cell>
        </row>
        <row r="139">
          <cell r="BH139">
            <v>22.674892665297524</v>
          </cell>
          <cell r="BI139">
            <v>14.633761748898458</v>
          </cell>
          <cell r="CF139">
            <v>0</v>
          </cell>
          <cell r="CG139">
            <v>61.329541224447212</v>
          </cell>
          <cell r="CI139">
            <v>48</v>
          </cell>
        </row>
        <row r="140">
          <cell r="CF140">
            <v>0</v>
          </cell>
          <cell r="CG140">
            <v>177.27027385486215</v>
          </cell>
          <cell r="CI140">
            <v>60</v>
          </cell>
        </row>
        <row r="141">
          <cell r="CC141">
            <v>300</v>
          </cell>
          <cell r="CF141">
            <v>0</v>
          </cell>
          <cell r="CG141">
            <v>81.143456025459855</v>
          </cell>
          <cell r="CI141">
            <v>130</v>
          </cell>
        </row>
        <row r="142">
          <cell r="CF142">
            <v>0</v>
          </cell>
          <cell r="CG142">
            <v>50.24479115453456</v>
          </cell>
          <cell r="CI142">
            <v>100</v>
          </cell>
        </row>
        <row r="143">
          <cell r="CF143">
            <v>0</v>
          </cell>
          <cell r="CG143">
            <v>0</v>
          </cell>
          <cell r="CI143">
            <v>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"/>
      <sheetName val="Projections"/>
      <sheetName val="FORM II - OP STAT"/>
      <sheetName val="FORM III"/>
      <sheetName val="FORM IV"/>
      <sheetName val="ABF"/>
      <sheetName val="FORM VI"/>
      <sheetName val="Perf. Indicators"/>
      <sheetName val="capex (2)"/>
      <sheetName val="Projections (2)"/>
      <sheetName val="FORM II - OP STAT (2)"/>
      <sheetName val="FORM III (2)"/>
      <sheetName val="FORM IV (2)"/>
      <sheetName val="ABF (2)"/>
      <sheetName val="FORM VI (2)"/>
      <sheetName val="Perf. Indicators (2)"/>
      <sheetName val="consolidated"/>
      <sheetName val="FORM II - OP STAT (3)"/>
      <sheetName val="FORM III (3)"/>
      <sheetName val="FORM IV (3)"/>
      <sheetName val="ABF (3)"/>
      <sheetName val="FORM VI (3)"/>
      <sheetName val="Perf. Indicators (3)"/>
      <sheetName val="ANNX -II"/>
      <sheetName val="Projections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MonitorQDB"/>
      <sheetName val="Alumina Production (Input)"/>
      <sheetName val="E.bloc"/>
      <sheetName val="Balance"/>
      <sheetName val="CountryOutput"/>
      <sheetName val="CapacityChangeTable"/>
      <sheetName val="Alumina Demand By Country"/>
      <sheetName val="CountryNetBalance"/>
      <sheetName val="Check"/>
      <sheetName val="BaseCase"/>
      <sheetName val="NMGA"/>
      <sheetName val="Links"/>
    </sheetNames>
    <sheetDataSet>
      <sheetData sheetId="0"/>
      <sheetData sheetId="1"/>
      <sheetData sheetId="2">
        <row r="5">
          <cell r="DP5">
            <v>2009</v>
          </cell>
        </row>
        <row r="7">
          <cell r="CW7">
            <v>2300</v>
          </cell>
          <cell r="CY7" t="str">
            <v>Plans to expand to 3.6mtpy are being delayed due to emissions issues</v>
          </cell>
          <cell r="CZ7" t="str">
            <v>$1bn</v>
          </cell>
          <cell r="DA7">
            <v>100</v>
          </cell>
          <cell r="DP7">
            <v>0</v>
          </cell>
        </row>
        <row r="8">
          <cell r="CW8">
            <v>2300</v>
          </cell>
        </row>
        <row r="9">
          <cell r="CW9">
            <v>0</v>
          </cell>
        </row>
        <row r="10">
          <cell r="CW10">
            <v>1</v>
          </cell>
        </row>
        <row r="12">
          <cell r="CW12">
            <v>4200</v>
          </cell>
          <cell r="DA12">
            <v>25</v>
          </cell>
          <cell r="DP12">
            <v>0</v>
          </cell>
        </row>
        <row r="13">
          <cell r="CW13">
            <v>4200</v>
          </cell>
        </row>
        <row r="14">
          <cell r="CW14">
            <v>0</v>
          </cell>
        </row>
        <row r="15">
          <cell r="CW15">
            <v>1</v>
          </cell>
        </row>
        <row r="17">
          <cell r="CW17">
            <v>2100</v>
          </cell>
          <cell r="DA17">
            <v>25</v>
          </cell>
          <cell r="DP17">
            <v>0</v>
          </cell>
        </row>
        <row r="18">
          <cell r="CW18">
            <v>1860</v>
          </cell>
        </row>
        <row r="19">
          <cell r="CW19">
            <v>240</v>
          </cell>
        </row>
        <row r="20">
          <cell r="CW20">
            <v>1</v>
          </cell>
        </row>
        <row r="22">
          <cell r="CW22">
            <v>3500</v>
          </cell>
          <cell r="DA22">
            <v>100</v>
          </cell>
          <cell r="DP22">
            <v>0</v>
          </cell>
        </row>
        <row r="23">
          <cell r="CW23">
            <v>3500</v>
          </cell>
          <cell r="DP23" t="str">
            <v>c</v>
          </cell>
        </row>
        <row r="24">
          <cell r="CW24">
            <v>0</v>
          </cell>
        </row>
        <row r="25">
          <cell r="CW25">
            <v>1</v>
          </cell>
        </row>
        <row r="27">
          <cell r="CW27">
            <v>3800</v>
          </cell>
          <cell r="DA27">
            <v>25</v>
          </cell>
          <cell r="DP27">
            <v>0</v>
          </cell>
        </row>
        <row r="28">
          <cell r="CW28">
            <v>3750</v>
          </cell>
        </row>
        <row r="29">
          <cell r="CW29">
            <v>0</v>
          </cell>
        </row>
        <row r="30">
          <cell r="CW30">
            <v>0.98684210526315785</v>
          </cell>
        </row>
        <row r="32">
          <cell r="CW32">
            <v>3750</v>
          </cell>
          <cell r="CY32" t="str">
            <v>3.65 TO 5.2M TPY</v>
          </cell>
          <cell r="DA32">
            <v>0</v>
          </cell>
          <cell r="DP32">
            <v>0</v>
          </cell>
        </row>
        <row r="33">
          <cell r="CW33">
            <v>3750</v>
          </cell>
        </row>
        <row r="34">
          <cell r="CW34">
            <v>0</v>
          </cell>
        </row>
        <row r="35">
          <cell r="CW35">
            <v>1</v>
          </cell>
        </row>
        <row r="37">
          <cell r="CM37">
            <v>100</v>
          </cell>
          <cell r="CN37">
            <v>100</v>
          </cell>
          <cell r="CO37">
            <v>302.05479452054794</v>
          </cell>
          <cell r="CP37">
            <v>305.41095890410958</v>
          </cell>
          <cell r="CQ37">
            <v>308.76712328767127</v>
          </cell>
          <cell r="CR37">
            <v>308.76712328767127</v>
          </cell>
          <cell r="CS37">
            <v>1225</v>
          </cell>
          <cell r="CT37">
            <v>1400</v>
          </cell>
          <cell r="CU37">
            <v>1400</v>
          </cell>
          <cell r="CV37">
            <v>1400</v>
          </cell>
          <cell r="CW37">
            <v>1700</v>
          </cell>
          <cell r="CY37" t="str">
            <v>4.2m tpy potential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100</v>
          </cell>
          <cell r="DL37">
            <v>1125</v>
          </cell>
          <cell r="DM37">
            <v>175</v>
          </cell>
          <cell r="DN37">
            <v>0</v>
          </cell>
          <cell r="DO37">
            <v>0</v>
          </cell>
          <cell r="DP37">
            <v>300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</row>
        <row r="38">
          <cell r="CW38">
            <v>1700</v>
          </cell>
        </row>
        <row r="39">
          <cell r="CW39">
            <v>0</v>
          </cell>
        </row>
        <row r="40">
          <cell r="CW40">
            <v>1</v>
          </cell>
        </row>
        <row r="42">
          <cell r="CW42">
            <v>21350</v>
          </cell>
          <cell r="DA42">
            <v>275</v>
          </cell>
          <cell r="DP42">
            <v>300</v>
          </cell>
        </row>
        <row r="43">
          <cell r="CW43">
            <v>21060</v>
          </cell>
        </row>
        <row r="46">
          <cell r="CW46">
            <v>240</v>
          </cell>
        </row>
        <row r="49">
          <cell r="CW49">
            <v>0.99765807962529274</v>
          </cell>
        </row>
        <row r="58">
          <cell r="CW58">
            <v>200</v>
          </cell>
          <cell r="CY58" t="str">
            <v>Has plans to expand to 300ktpy</v>
          </cell>
          <cell r="DA58">
            <v>0</v>
          </cell>
          <cell r="DP58">
            <v>0</v>
          </cell>
        </row>
        <row r="59">
          <cell r="CW59">
            <v>200</v>
          </cell>
        </row>
        <row r="60">
          <cell r="CW60">
            <v>0</v>
          </cell>
        </row>
        <row r="61">
          <cell r="CW61">
            <v>1</v>
          </cell>
        </row>
        <row r="63">
          <cell r="CW63">
            <v>700</v>
          </cell>
          <cell r="DA63">
            <v>0</v>
          </cell>
          <cell r="DP63">
            <v>0</v>
          </cell>
        </row>
        <row r="64">
          <cell r="CW64">
            <v>690</v>
          </cell>
        </row>
        <row r="65">
          <cell r="CW65">
            <v>0</v>
          </cell>
        </row>
        <row r="66">
          <cell r="CW66">
            <v>0.98571428571428577</v>
          </cell>
        </row>
        <row r="68">
          <cell r="CW68">
            <v>400</v>
          </cell>
          <cell r="CY68" t="str">
            <v>Belgaum is currently producing 340 kt/a and Muri 110 kt/a.We plan to</v>
          </cell>
          <cell r="DA68">
            <v>0</v>
          </cell>
          <cell r="DP68">
            <v>0</v>
          </cell>
        </row>
        <row r="69">
          <cell r="CW69">
            <v>310</v>
          </cell>
          <cell r="CY69" t="str">
            <v>increase Belgaum to 550kt/a by 2005 and Muri to 300 kt/a by 2006</v>
          </cell>
        </row>
        <row r="70">
          <cell r="CW70">
            <v>90</v>
          </cell>
        </row>
        <row r="71">
          <cell r="CW71">
            <v>1</v>
          </cell>
        </row>
        <row r="73">
          <cell r="CW73">
            <v>500</v>
          </cell>
          <cell r="DA73">
            <v>0</v>
          </cell>
          <cell r="DP73">
            <v>0</v>
          </cell>
        </row>
        <row r="74">
          <cell r="CW74">
            <v>420</v>
          </cell>
        </row>
        <row r="75">
          <cell r="CW75">
            <v>70</v>
          </cell>
        </row>
        <row r="76">
          <cell r="CW76">
            <v>0.98</v>
          </cell>
        </row>
        <row r="78">
          <cell r="CW78">
            <v>72</v>
          </cell>
          <cell r="DA78">
            <v>0</v>
          </cell>
          <cell r="DP78">
            <v>0</v>
          </cell>
        </row>
        <row r="79">
          <cell r="CW79">
            <v>71</v>
          </cell>
          <cell r="DA79">
            <v>0</v>
          </cell>
        </row>
        <row r="80">
          <cell r="CW80">
            <v>0</v>
          </cell>
        </row>
        <row r="81">
          <cell r="CW81">
            <v>0.98611111111111116</v>
          </cell>
        </row>
        <row r="83">
          <cell r="CW83">
            <v>2100</v>
          </cell>
          <cell r="CY83" t="str">
            <v>Expansion to 2.1mt/a received govt approval in Oct 04</v>
          </cell>
          <cell r="DA83">
            <v>0</v>
          </cell>
          <cell r="DP83">
            <v>400</v>
          </cell>
        </row>
        <row r="84">
          <cell r="CW84">
            <v>2050</v>
          </cell>
        </row>
        <row r="85">
          <cell r="CW85">
            <v>50</v>
          </cell>
        </row>
        <row r="86">
          <cell r="CW86">
            <v>1</v>
          </cell>
        </row>
        <row r="88">
          <cell r="CW88">
            <v>1400</v>
          </cell>
          <cell r="DA88">
            <v>0</v>
          </cell>
          <cell r="DP88">
            <v>0</v>
          </cell>
        </row>
        <row r="89">
          <cell r="CW89">
            <v>1400</v>
          </cell>
        </row>
        <row r="90">
          <cell r="CW90">
            <v>0</v>
          </cell>
        </row>
        <row r="91">
          <cell r="CW91">
            <v>1</v>
          </cell>
        </row>
        <row r="93">
          <cell r="DA93">
            <v>0</v>
          </cell>
          <cell r="DP93">
            <v>0</v>
          </cell>
        </row>
        <row r="98">
          <cell r="CW98">
            <v>200</v>
          </cell>
          <cell r="DA98">
            <v>0</v>
          </cell>
          <cell r="DP98">
            <v>0</v>
          </cell>
        </row>
        <row r="99">
          <cell r="CW99">
            <v>170</v>
          </cell>
        </row>
        <row r="100">
          <cell r="CW100">
            <v>0</v>
          </cell>
        </row>
        <row r="101">
          <cell r="CW101">
            <v>0.85</v>
          </cell>
        </row>
        <row r="103">
          <cell r="CW103">
            <v>5572</v>
          </cell>
          <cell r="DA103">
            <v>0</v>
          </cell>
          <cell r="DP103">
            <v>400</v>
          </cell>
        </row>
        <row r="104">
          <cell r="CW104">
            <v>5311</v>
          </cell>
        </row>
        <row r="108">
          <cell r="CW108">
            <v>210</v>
          </cell>
        </row>
        <row r="109">
          <cell r="CW109">
            <v>0.99084709260588655</v>
          </cell>
        </row>
        <row r="120">
          <cell r="CW120">
            <v>350</v>
          </cell>
          <cell r="DA120">
            <v>0</v>
          </cell>
          <cell r="DP120">
            <v>0</v>
          </cell>
        </row>
        <row r="121">
          <cell r="CW121">
            <v>12</v>
          </cell>
        </row>
        <row r="122">
          <cell r="CW122">
            <v>330</v>
          </cell>
        </row>
        <row r="123">
          <cell r="CW123">
            <v>0.97714285714285709</v>
          </cell>
        </row>
        <row r="125">
          <cell r="CW125">
            <v>300</v>
          </cell>
          <cell r="DA125">
            <v>0</v>
          </cell>
          <cell r="DP125">
            <v>0</v>
          </cell>
        </row>
        <row r="126">
          <cell r="CW126">
            <v>0</v>
          </cell>
        </row>
        <row r="127">
          <cell r="CW127">
            <v>196</v>
          </cell>
        </row>
        <row r="128">
          <cell r="CW128">
            <v>0.65333333333333332</v>
          </cell>
        </row>
        <row r="130">
          <cell r="CW130">
            <v>400</v>
          </cell>
          <cell r="DA130">
            <v>0</v>
          </cell>
          <cell r="DP130">
            <v>0</v>
          </cell>
        </row>
        <row r="131">
          <cell r="CW131">
            <v>0</v>
          </cell>
        </row>
        <row r="132">
          <cell r="CW132">
            <v>200</v>
          </cell>
        </row>
        <row r="133">
          <cell r="CW133">
            <v>0.5</v>
          </cell>
        </row>
        <row r="135">
          <cell r="DA135">
            <v>0</v>
          </cell>
          <cell r="DP135">
            <v>0</v>
          </cell>
        </row>
        <row r="146">
          <cell r="CW146">
            <v>1050</v>
          </cell>
          <cell r="DA146">
            <v>0</v>
          </cell>
          <cell r="DP146">
            <v>0</v>
          </cell>
        </row>
        <row r="147">
          <cell r="CW147">
            <v>12</v>
          </cell>
        </row>
        <row r="149">
          <cell r="CW149">
            <v>726</v>
          </cell>
        </row>
        <row r="151">
          <cell r="CW151">
            <v>5323</v>
          </cell>
        </row>
        <row r="154">
          <cell r="CW154">
            <v>936</v>
          </cell>
        </row>
        <row r="157">
          <cell r="CW157">
            <v>0.70285714285714285</v>
          </cell>
        </row>
        <row r="161">
          <cell r="CW161">
            <v>760</v>
          </cell>
          <cell r="CY161" t="str">
            <v>expansion to 1.4mtpy at decision stage</v>
          </cell>
          <cell r="DA161">
            <v>0</v>
          </cell>
          <cell r="DP161">
            <v>0</v>
          </cell>
        </row>
        <row r="162">
          <cell r="CW162">
            <v>760</v>
          </cell>
        </row>
        <row r="163">
          <cell r="CW163">
            <v>0</v>
          </cell>
        </row>
        <row r="164">
          <cell r="CW164">
            <v>1</v>
          </cell>
        </row>
        <row r="166">
          <cell r="CW166">
            <v>1830</v>
          </cell>
          <cell r="DA166">
            <v>50</v>
          </cell>
          <cell r="DP166">
            <v>0</v>
          </cell>
        </row>
        <row r="167">
          <cell r="CW167">
            <v>1700</v>
          </cell>
        </row>
        <row r="168">
          <cell r="CW168">
            <v>76</v>
          </cell>
        </row>
        <row r="169">
          <cell r="CW169">
            <v>0.97049180327868856</v>
          </cell>
        </row>
        <row r="181">
          <cell r="CW181">
            <v>650</v>
          </cell>
          <cell r="DA181">
            <v>0</v>
          </cell>
          <cell r="DP181">
            <v>0</v>
          </cell>
        </row>
        <row r="182">
          <cell r="CW182">
            <v>330</v>
          </cell>
        </row>
        <row r="183">
          <cell r="CW183">
            <v>320</v>
          </cell>
        </row>
        <row r="184">
          <cell r="CW184">
            <v>1</v>
          </cell>
        </row>
        <row r="196">
          <cell r="CW196">
            <v>800</v>
          </cell>
          <cell r="DA196">
            <v>0</v>
          </cell>
          <cell r="DP196">
            <v>0</v>
          </cell>
        </row>
        <row r="197">
          <cell r="CW197">
            <v>390</v>
          </cell>
        </row>
        <row r="198">
          <cell r="CW198">
            <v>410</v>
          </cell>
        </row>
        <row r="199">
          <cell r="CW199">
            <v>1</v>
          </cell>
        </row>
        <row r="201">
          <cell r="CW201">
            <v>850</v>
          </cell>
          <cell r="DA201">
            <v>10</v>
          </cell>
          <cell r="DP201">
            <v>0</v>
          </cell>
        </row>
        <row r="202">
          <cell r="CW202">
            <v>810</v>
          </cell>
        </row>
        <row r="203">
          <cell r="CW203">
            <v>22</v>
          </cell>
        </row>
        <row r="204">
          <cell r="CW204">
            <v>0.97882352941176476</v>
          </cell>
        </row>
        <row r="206">
          <cell r="CW206">
            <v>1050</v>
          </cell>
          <cell r="DA206">
            <v>0</v>
          </cell>
          <cell r="DP206">
            <v>0</v>
          </cell>
        </row>
        <row r="207">
          <cell r="CW207">
            <v>980</v>
          </cell>
        </row>
        <row r="208">
          <cell r="CW208">
            <v>61</v>
          </cell>
        </row>
        <row r="209">
          <cell r="CW209">
            <v>0.99142857142857144</v>
          </cell>
        </row>
        <row r="216">
          <cell r="CW216">
            <v>1330</v>
          </cell>
          <cell r="DA216">
            <v>40</v>
          </cell>
          <cell r="DP216">
            <v>0</v>
          </cell>
        </row>
        <row r="217">
          <cell r="CW217">
            <v>900</v>
          </cell>
        </row>
        <row r="218">
          <cell r="CW218">
            <v>420</v>
          </cell>
        </row>
        <row r="219">
          <cell r="CW219">
            <v>0.99248120300751874</v>
          </cell>
        </row>
        <row r="220">
          <cell r="DA220">
            <v>0</v>
          </cell>
        </row>
        <row r="221">
          <cell r="DA221">
            <v>0</v>
          </cell>
          <cell r="DP221">
            <v>0</v>
          </cell>
        </row>
        <row r="226">
          <cell r="DA226">
            <v>-65</v>
          </cell>
          <cell r="DP226">
            <v>0</v>
          </cell>
        </row>
        <row r="231">
          <cell r="DA231">
            <v>0</v>
          </cell>
          <cell r="DP231">
            <v>0</v>
          </cell>
        </row>
        <row r="236">
          <cell r="CW236">
            <v>6510</v>
          </cell>
          <cell r="DA236">
            <v>35</v>
          </cell>
          <cell r="DP236">
            <v>0</v>
          </cell>
        </row>
        <row r="237">
          <cell r="CW237">
            <v>5110</v>
          </cell>
        </row>
        <row r="240">
          <cell r="CW240">
            <v>1309</v>
          </cell>
        </row>
        <row r="243">
          <cell r="CW243">
            <v>0.98602150537634403</v>
          </cell>
        </row>
        <row r="247">
          <cell r="CW247">
            <v>4200</v>
          </cell>
          <cell r="CY247" t="str">
            <v>could be expanded to 6.1m tpy</v>
          </cell>
          <cell r="DA247">
            <v>0</v>
          </cell>
          <cell r="DP247">
            <v>0</v>
          </cell>
        </row>
        <row r="248">
          <cell r="CW248">
            <v>4200</v>
          </cell>
        </row>
        <row r="249">
          <cell r="CW249">
            <v>20</v>
          </cell>
        </row>
        <row r="250">
          <cell r="CW250">
            <v>1.0047619047619047</v>
          </cell>
        </row>
        <row r="252">
          <cell r="CW252">
            <v>150</v>
          </cell>
          <cell r="DA252">
            <v>0</v>
          </cell>
          <cell r="DP252">
            <v>0</v>
          </cell>
        </row>
        <row r="253">
          <cell r="CW253">
            <v>140</v>
          </cell>
        </row>
        <row r="254">
          <cell r="CW254">
            <v>10</v>
          </cell>
        </row>
        <row r="255">
          <cell r="CW255">
            <v>1</v>
          </cell>
        </row>
        <row r="257">
          <cell r="CW257">
            <v>300</v>
          </cell>
          <cell r="DA257">
            <v>0</v>
          </cell>
          <cell r="DP257">
            <v>0</v>
          </cell>
        </row>
        <row r="258">
          <cell r="CW258">
            <v>270</v>
          </cell>
        </row>
        <row r="259">
          <cell r="CW259">
            <v>18</v>
          </cell>
        </row>
        <row r="260">
          <cell r="CW260">
            <v>0.96</v>
          </cell>
        </row>
        <row r="262">
          <cell r="CW262">
            <v>800</v>
          </cell>
          <cell r="DA262">
            <v>0</v>
          </cell>
          <cell r="DP262">
            <v>0</v>
          </cell>
        </row>
        <row r="263">
          <cell r="CW263">
            <v>750</v>
          </cell>
        </row>
        <row r="264">
          <cell r="CW264">
            <v>0</v>
          </cell>
        </row>
        <row r="265">
          <cell r="CW265">
            <v>0.9375</v>
          </cell>
        </row>
        <row r="267">
          <cell r="CW267">
            <v>1500</v>
          </cell>
          <cell r="CY267" t="str">
            <v>1.3 to 3.3mtpy</v>
          </cell>
          <cell r="DA267">
            <v>0</v>
          </cell>
          <cell r="DP267">
            <v>0</v>
          </cell>
        </row>
        <row r="268">
          <cell r="CW268">
            <v>1460</v>
          </cell>
        </row>
        <row r="269">
          <cell r="CW269">
            <v>38</v>
          </cell>
        </row>
        <row r="270">
          <cell r="CW270">
            <v>0.9986666666666667</v>
          </cell>
        </row>
        <row r="277">
          <cell r="CW277">
            <v>650</v>
          </cell>
          <cell r="DA277">
            <v>0</v>
          </cell>
          <cell r="DP277">
            <v>0</v>
          </cell>
        </row>
        <row r="278">
          <cell r="CW278">
            <v>645</v>
          </cell>
        </row>
        <row r="279">
          <cell r="CW279">
            <v>0</v>
          </cell>
        </row>
        <row r="280">
          <cell r="CW280">
            <v>0.99230769230769234</v>
          </cell>
        </row>
        <row r="282">
          <cell r="CW282">
            <v>600</v>
          </cell>
          <cell r="DA282">
            <v>0</v>
          </cell>
          <cell r="DP282">
            <v>0</v>
          </cell>
        </row>
        <row r="283">
          <cell r="CW283">
            <v>540</v>
          </cell>
        </row>
        <row r="284">
          <cell r="CW284">
            <v>52</v>
          </cell>
        </row>
        <row r="285">
          <cell r="CW285">
            <v>0.98666666666666669</v>
          </cell>
        </row>
        <row r="287">
          <cell r="CW287">
            <v>2800</v>
          </cell>
          <cell r="CY287" t="str">
            <v>expansion to 2.65Mt/a was approved in 2004</v>
          </cell>
          <cell r="DA287">
            <v>0</v>
          </cell>
          <cell r="DP287">
            <v>800</v>
          </cell>
        </row>
        <row r="288">
          <cell r="CW288">
            <v>2600</v>
          </cell>
        </row>
        <row r="289">
          <cell r="CW289">
            <v>0</v>
          </cell>
        </row>
        <row r="290">
          <cell r="CW290">
            <v>0.9285714285714286</v>
          </cell>
        </row>
        <row r="292">
          <cell r="CW292">
            <v>1700</v>
          </cell>
          <cell r="CY292" t="str">
            <v>EXP TO 2M TPY</v>
          </cell>
          <cell r="DA292">
            <v>0</v>
          </cell>
          <cell r="DP292">
            <v>0</v>
          </cell>
        </row>
        <row r="293">
          <cell r="CW293">
            <v>1670</v>
          </cell>
        </row>
        <row r="294">
          <cell r="CW294">
            <v>0</v>
          </cell>
        </row>
        <row r="295">
          <cell r="CW295">
            <v>0.98235294117647054</v>
          </cell>
        </row>
        <row r="297">
          <cell r="CW297">
            <v>2200</v>
          </cell>
          <cell r="DA297">
            <v>0</v>
          </cell>
          <cell r="DP297">
            <v>0</v>
          </cell>
        </row>
        <row r="298">
          <cell r="CW298">
            <v>2180</v>
          </cell>
        </row>
        <row r="299">
          <cell r="CW299">
            <v>32</v>
          </cell>
        </row>
        <row r="300">
          <cell r="CW300">
            <v>1.0054545454545454</v>
          </cell>
        </row>
        <row r="302">
          <cell r="CW302">
            <v>2150</v>
          </cell>
          <cell r="DA302">
            <v>0</v>
          </cell>
          <cell r="DP302">
            <v>0</v>
          </cell>
        </row>
        <row r="303">
          <cell r="CW303">
            <v>2030</v>
          </cell>
          <cell r="DP303" t="str">
            <v>c</v>
          </cell>
        </row>
        <row r="304">
          <cell r="CW304">
            <v>44</v>
          </cell>
        </row>
        <row r="305">
          <cell r="CW305">
            <v>0.96465116279069762</v>
          </cell>
        </row>
        <row r="307">
          <cell r="DA307">
            <v>0</v>
          </cell>
          <cell r="DP307">
            <v>0</v>
          </cell>
        </row>
        <row r="312">
          <cell r="CW312">
            <v>17050</v>
          </cell>
          <cell r="DA312">
            <v>0</v>
          </cell>
          <cell r="DP312">
            <v>800</v>
          </cell>
        </row>
        <row r="313">
          <cell r="CW313">
            <v>16485</v>
          </cell>
        </row>
        <row r="316">
          <cell r="CW316">
            <v>214</v>
          </cell>
        </row>
        <row r="319">
          <cell r="CW319">
            <v>0.97941348973607034</v>
          </cell>
        </row>
        <row r="323">
          <cell r="CW323">
            <v>1300</v>
          </cell>
          <cell r="DA323">
            <v>0</v>
          </cell>
          <cell r="DP323">
            <v>0</v>
          </cell>
        </row>
        <row r="324">
          <cell r="CW324">
            <v>1060</v>
          </cell>
        </row>
        <row r="325">
          <cell r="CW325">
            <v>203</v>
          </cell>
        </row>
        <row r="326">
          <cell r="CW326">
            <v>0.97153846153846157</v>
          </cell>
        </row>
        <row r="348">
          <cell r="CW348">
            <v>2305</v>
          </cell>
          <cell r="DA348">
            <v>0</v>
          </cell>
          <cell r="DP348">
            <v>0</v>
          </cell>
        </row>
        <row r="349">
          <cell r="CW349">
            <v>1200</v>
          </cell>
        </row>
        <row r="350">
          <cell r="CW350">
            <v>345</v>
          </cell>
        </row>
        <row r="351">
          <cell r="CW351">
            <v>0.67028199566160518</v>
          </cell>
        </row>
        <row r="353">
          <cell r="CW353">
            <v>1250</v>
          </cell>
          <cell r="CY353" t="str">
            <v xml:space="preserve">FURTHER EXP TO 1.5M TPY </v>
          </cell>
          <cell r="DA353">
            <v>0</v>
          </cell>
          <cell r="DP353">
            <v>0</v>
          </cell>
        </row>
        <row r="354">
          <cell r="CW354">
            <v>1010</v>
          </cell>
        </row>
        <row r="355">
          <cell r="CW355">
            <v>237</v>
          </cell>
        </row>
        <row r="356">
          <cell r="CW356">
            <v>0.99760000000000004</v>
          </cell>
        </row>
        <row r="358">
          <cell r="CW358">
            <v>600</v>
          </cell>
          <cell r="DA358">
            <v>0</v>
          </cell>
          <cell r="DP358">
            <v>0</v>
          </cell>
        </row>
        <row r="359">
          <cell r="CW359">
            <v>0</v>
          </cell>
        </row>
        <row r="360">
          <cell r="CW360">
            <v>0</v>
          </cell>
        </row>
        <row r="361">
          <cell r="CW361">
            <v>0</v>
          </cell>
        </row>
        <row r="363">
          <cell r="CW363">
            <v>1550</v>
          </cell>
          <cell r="DA363">
            <v>0</v>
          </cell>
          <cell r="DP363">
            <v>0</v>
          </cell>
        </row>
        <row r="364">
          <cell r="CW364">
            <v>1380</v>
          </cell>
        </row>
        <row r="365">
          <cell r="CW365">
            <v>150</v>
          </cell>
        </row>
        <row r="366">
          <cell r="CW366">
            <v>0.98709677419354835</v>
          </cell>
        </row>
        <row r="368">
          <cell r="CW368">
            <v>7005</v>
          </cell>
          <cell r="DA368">
            <v>0</v>
          </cell>
          <cell r="DP368">
            <v>0</v>
          </cell>
        </row>
        <row r="369">
          <cell r="CW369">
            <v>4650</v>
          </cell>
        </row>
        <row r="372">
          <cell r="CW372">
            <v>935</v>
          </cell>
        </row>
        <row r="375">
          <cell r="CW375">
            <v>0.79728765167737325</v>
          </cell>
        </row>
        <row r="379">
          <cell r="CB379">
            <v>15</v>
          </cell>
          <cell r="CC379">
            <v>35</v>
          </cell>
          <cell r="CD379">
            <v>50</v>
          </cell>
          <cell r="CE379">
            <v>36.986301369863014</v>
          </cell>
          <cell r="CF379">
            <v>37.397260273972599</v>
          </cell>
          <cell r="CG379">
            <v>37.80821917808219</v>
          </cell>
          <cell r="CH379">
            <v>37.80821917808219</v>
          </cell>
          <cell r="CI379">
            <v>150</v>
          </cell>
          <cell r="CJ379">
            <v>49.315068493150683</v>
          </cell>
          <cell r="CK379">
            <v>49.863013698630134</v>
          </cell>
          <cell r="CL379">
            <v>50.410958904109584</v>
          </cell>
          <cell r="CM379">
            <v>50.410958904109584</v>
          </cell>
          <cell r="CN379">
            <v>200</v>
          </cell>
          <cell r="CO379">
            <v>69.041095890410958</v>
          </cell>
          <cell r="CP379">
            <v>69.808219178082183</v>
          </cell>
          <cell r="CQ379">
            <v>70.575342465753423</v>
          </cell>
          <cell r="CR379">
            <v>70.575342465753423</v>
          </cell>
          <cell r="CS379">
            <v>280</v>
          </cell>
          <cell r="CT379">
            <v>280</v>
          </cell>
          <cell r="CU379">
            <v>280</v>
          </cell>
          <cell r="CV379">
            <v>280</v>
          </cell>
          <cell r="CW379">
            <v>280</v>
          </cell>
          <cell r="DI379">
            <v>50</v>
          </cell>
          <cell r="DJ379">
            <v>100</v>
          </cell>
          <cell r="DK379">
            <v>50</v>
          </cell>
          <cell r="DL379">
            <v>80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</row>
        <row r="380">
          <cell r="CW380">
            <v>150</v>
          </cell>
        </row>
        <row r="381">
          <cell r="CW381">
            <v>11</v>
          </cell>
        </row>
        <row r="382">
          <cell r="CW382">
            <v>0.57499999999999996</v>
          </cell>
        </row>
        <row r="384">
          <cell r="CW384">
            <v>280</v>
          </cell>
          <cell r="DP384">
            <v>0</v>
          </cell>
        </row>
        <row r="385">
          <cell r="CW385">
            <v>150</v>
          </cell>
        </row>
        <row r="386">
          <cell r="CW386">
            <v>11</v>
          </cell>
        </row>
        <row r="387">
          <cell r="CW387">
            <v>161</v>
          </cell>
        </row>
        <row r="388">
          <cell r="CW388">
            <v>57.500000000000007</v>
          </cell>
        </row>
        <row r="392">
          <cell r="CW392">
            <v>59577</v>
          </cell>
          <cell r="DA392">
            <v>310</v>
          </cell>
          <cell r="DP392">
            <v>1500</v>
          </cell>
        </row>
        <row r="393">
          <cell r="CW393">
            <v>53538</v>
          </cell>
        </row>
        <row r="394">
          <cell r="CW394">
            <v>3645</v>
          </cell>
        </row>
        <row r="395">
          <cell r="CW395">
            <v>0.9598167077899189</v>
          </cell>
        </row>
        <row r="396">
          <cell r="CW396">
            <v>57183</v>
          </cell>
        </row>
        <row r="399">
          <cell r="DA399">
            <v>120.25</v>
          </cell>
        </row>
        <row r="404">
          <cell r="CW404">
            <v>1200</v>
          </cell>
          <cell r="DA404">
            <v>0</v>
          </cell>
          <cell r="DP404">
            <v>0</v>
          </cell>
        </row>
        <row r="405">
          <cell r="CW405">
            <v>1200</v>
          </cell>
        </row>
        <row r="407">
          <cell r="CW407">
            <v>1200</v>
          </cell>
          <cell r="CY407" t="str">
            <v>d</v>
          </cell>
        </row>
        <row r="408">
          <cell r="CW408">
            <v>1</v>
          </cell>
        </row>
        <row r="410">
          <cell r="CW410">
            <v>1600</v>
          </cell>
          <cell r="DA410">
            <v>0</v>
          </cell>
          <cell r="DP410">
            <v>0</v>
          </cell>
        </row>
        <row r="411">
          <cell r="CW411">
            <v>1600</v>
          </cell>
        </row>
        <row r="413">
          <cell r="CW413">
            <v>1600</v>
          </cell>
          <cell r="CY413" t="str">
            <v>d</v>
          </cell>
        </row>
        <row r="414">
          <cell r="CW414">
            <v>1</v>
          </cell>
        </row>
        <row r="416">
          <cell r="CW416">
            <v>1570</v>
          </cell>
          <cell r="DA416">
            <v>60</v>
          </cell>
          <cell r="DP416">
            <v>0</v>
          </cell>
        </row>
        <row r="417">
          <cell r="CW417">
            <v>840</v>
          </cell>
        </row>
        <row r="418">
          <cell r="CW418">
            <v>730</v>
          </cell>
        </row>
        <row r="419">
          <cell r="CW419">
            <v>1570</v>
          </cell>
          <cell r="CY419" t="str">
            <v>d</v>
          </cell>
        </row>
        <row r="420">
          <cell r="CW420">
            <v>1</v>
          </cell>
        </row>
        <row r="422">
          <cell r="CW422">
            <v>2200</v>
          </cell>
          <cell r="DA422">
            <v>0</v>
          </cell>
          <cell r="DP422">
            <v>0</v>
          </cell>
        </row>
        <row r="423">
          <cell r="CW423">
            <v>2200</v>
          </cell>
        </row>
        <row r="425">
          <cell r="CW425">
            <v>2200</v>
          </cell>
          <cell r="CY425" t="str">
            <v>d</v>
          </cell>
        </row>
        <row r="426">
          <cell r="CW426">
            <v>1</v>
          </cell>
        </row>
        <row r="428">
          <cell r="CW428">
            <v>2100</v>
          </cell>
          <cell r="DA428">
            <v>150</v>
          </cell>
          <cell r="DP428">
            <v>0</v>
          </cell>
        </row>
        <row r="429">
          <cell r="CW429">
            <v>2100</v>
          </cell>
        </row>
        <row r="431">
          <cell r="CW431">
            <v>2100</v>
          </cell>
          <cell r="CY431" t="str">
            <v>d</v>
          </cell>
        </row>
        <row r="432">
          <cell r="CW432">
            <v>1</v>
          </cell>
        </row>
        <row r="434">
          <cell r="CW434">
            <v>1200</v>
          </cell>
          <cell r="DA434">
            <v>55</v>
          </cell>
          <cell r="DP434">
            <v>0</v>
          </cell>
        </row>
        <row r="435">
          <cell r="CW435">
            <v>1035</v>
          </cell>
        </row>
        <row r="436">
          <cell r="CW436">
            <v>165</v>
          </cell>
        </row>
        <row r="437">
          <cell r="CW437">
            <v>1200</v>
          </cell>
          <cell r="CY437" t="str">
            <v>d</v>
          </cell>
        </row>
        <row r="438">
          <cell r="CW438">
            <v>1</v>
          </cell>
        </row>
        <row r="440">
          <cell r="CW440">
            <v>200</v>
          </cell>
          <cell r="DA440">
            <v>0</v>
          </cell>
          <cell r="DP440">
            <v>0</v>
          </cell>
        </row>
        <row r="441">
          <cell r="CW441">
            <v>200</v>
          </cell>
          <cell r="CY441" t="str">
            <v>Plans to expand to 350kty in 2006 and to 500kty in 2007</v>
          </cell>
        </row>
        <row r="442">
          <cell r="CW442">
            <v>0</v>
          </cell>
        </row>
        <row r="443">
          <cell r="CW443">
            <v>200</v>
          </cell>
        </row>
        <row r="444">
          <cell r="CW444">
            <v>1</v>
          </cell>
        </row>
        <row r="446">
          <cell r="CW446">
            <v>1000</v>
          </cell>
          <cell r="DA446">
            <v>0</v>
          </cell>
          <cell r="DP446">
            <v>200</v>
          </cell>
        </row>
        <row r="447">
          <cell r="CW447">
            <v>990</v>
          </cell>
        </row>
        <row r="448">
          <cell r="CW448">
            <v>10</v>
          </cell>
        </row>
        <row r="449">
          <cell r="CW449">
            <v>1000</v>
          </cell>
        </row>
        <row r="450">
          <cell r="CW450">
            <v>1</v>
          </cell>
        </row>
        <row r="452"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100</v>
          </cell>
          <cell r="CU452">
            <v>800</v>
          </cell>
          <cell r="CV452">
            <v>1000</v>
          </cell>
          <cell r="CW452">
            <v>1000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100</v>
          </cell>
          <cell r="DN452">
            <v>700</v>
          </cell>
          <cell r="DO452">
            <v>200</v>
          </cell>
          <cell r="DP452">
            <v>0</v>
          </cell>
        </row>
        <row r="453">
          <cell r="CW453">
            <v>880</v>
          </cell>
        </row>
        <row r="454">
          <cell r="CW454">
            <v>20</v>
          </cell>
        </row>
        <row r="455">
          <cell r="CW455">
            <v>900</v>
          </cell>
        </row>
        <row r="456">
          <cell r="CW456">
            <v>0.9</v>
          </cell>
        </row>
        <row r="458">
          <cell r="CW458">
            <v>0</v>
          </cell>
          <cell r="DA458">
            <v>0</v>
          </cell>
          <cell r="DP458">
            <v>0</v>
          </cell>
        </row>
        <row r="459">
          <cell r="CW459">
            <v>0</v>
          </cell>
        </row>
        <row r="460">
          <cell r="CW460">
            <v>0</v>
          </cell>
        </row>
        <row r="461">
          <cell r="CW461">
            <v>0</v>
          </cell>
        </row>
        <row r="462">
          <cell r="CW462">
            <v>0</v>
          </cell>
        </row>
        <row r="464">
          <cell r="AG464">
            <v>2.2191780821917808</v>
          </cell>
          <cell r="AH464">
            <v>2.2438356164383562</v>
          </cell>
          <cell r="AI464">
            <v>2.2684931506849315</v>
          </cell>
          <cell r="AJ464">
            <v>2.2684931506849315</v>
          </cell>
          <cell r="AK464">
            <v>9</v>
          </cell>
          <cell r="AL464">
            <v>2.2191780821917808</v>
          </cell>
          <cell r="AM464">
            <v>2.2438356164383562</v>
          </cell>
          <cell r="AN464">
            <v>2.2684931506849315</v>
          </cell>
          <cell r="AO464">
            <v>2.2684931506849315</v>
          </cell>
          <cell r="AP464">
            <v>9</v>
          </cell>
          <cell r="AQ464">
            <v>2.4657534246575343</v>
          </cell>
          <cell r="AR464">
            <v>2.493150684931507</v>
          </cell>
          <cell r="AS464">
            <v>2.5205479452054793</v>
          </cell>
          <cell r="AT464">
            <v>2.5205479452054793</v>
          </cell>
          <cell r="AU464">
            <v>10</v>
          </cell>
          <cell r="AV464">
            <v>2.4657534246575343</v>
          </cell>
          <cell r="AW464">
            <v>2.493150684931507</v>
          </cell>
          <cell r="AX464">
            <v>2.5205479452054793</v>
          </cell>
          <cell r="AY464">
            <v>2.5205479452054793</v>
          </cell>
          <cell r="AZ464">
            <v>10</v>
          </cell>
          <cell r="BA464">
            <v>2.4657534246575343</v>
          </cell>
          <cell r="BB464">
            <v>2.493150684931507</v>
          </cell>
          <cell r="BC464">
            <v>2.5205479452054793</v>
          </cell>
          <cell r="BD464">
            <v>2.5205479452054793</v>
          </cell>
          <cell r="BE464">
            <v>10</v>
          </cell>
          <cell r="BF464">
            <v>3.6986301369863015</v>
          </cell>
          <cell r="BG464">
            <v>3.7397260273972601</v>
          </cell>
          <cell r="BH464">
            <v>3.7808219178082192</v>
          </cell>
          <cell r="BI464">
            <v>3.7808219178082192</v>
          </cell>
          <cell r="BJ464">
            <v>15</v>
          </cell>
          <cell r="BK464">
            <v>4.6849315068493151</v>
          </cell>
          <cell r="BL464">
            <v>4.7369863013698632</v>
          </cell>
          <cell r="BM464">
            <v>4.7890410958904113</v>
          </cell>
          <cell r="BN464">
            <v>4.7890410958904113</v>
          </cell>
          <cell r="BO464">
            <v>19</v>
          </cell>
          <cell r="BP464">
            <v>9.3698630136986303</v>
          </cell>
          <cell r="BQ464">
            <v>9.4739726027397264</v>
          </cell>
          <cell r="BR464">
            <v>9.5780821917808225</v>
          </cell>
          <cell r="BS464">
            <v>9.5780821917808225</v>
          </cell>
          <cell r="BT464">
            <v>38</v>
          </cell>
          <cell r="BU464">
            <v>9.8630136986301373</v>
          </cell>
          <cell r="BV464">
            <v>9.9726027397260282</v>
          </cell>
          <cell r="BW464">
            <v>10.082191780821917</v>
          </cell>
          <cell r="BX464">
            <v>10.082191780821917</v>
          </cell>
          <cell r="BY464">
            <v>40</v>
          </cell>
          <cell r="BZ464">
            <v>10.602739726027398</v>
          </cell>
          <cell r="CA464">
            <v>10.72054794520548</v>
          </cell>
          <cell r="CB464">
            <v>10.838356164383562</v>
          </cell>
          <cell r="CC464">
            <v>10.838356164383562</v>
          </cell>
          <cell r="CD464">
            <v>43</v>
          </cell>
          <cell r="CE464">
            <v>11.835616438356164</v>
          </cell>
          <cell r="CF464">
            <v>11.967123287671232</v>
          </cell>
          <cell r="CG464">
            <v>12.0986301369863</v>
          </cell>
          <cell r="CH464">
            <v>12.0986301369863</v>
          </cell>
          <cell r="CI464">
            <v>48</v>
          </cell>
          <cell r="CJ464">
            <v>12.328767123287671</v>
          </cell>
          <cell r="CK464">
            <v>12.465753424657533</v>
          </cell>
          <cell r="CL464">
            <v>12.602739726027396</v>
          </cell>
          <cell r="CM464">
            <v>12.602739726027396</v>
          </cell>
          <cell r="CN464">
            <v>50</v>
          </cell>
          <cell r="CO464">
            <v>13.06849315068493</v>
          </cell>
          <cell r="CP464">
            <v>13.213698630136985</v>
          </cell>
          <cell r="CQ464">
            <v>13.358904109589039</v>
          </cell>
          <cell r="CR464">
            <v>13.358904109589039</v>
          </cell>
          <cell r="CS464">
            <v>53</v>
          </cell>
          <cell r="CT464">
            <v>56</v>
          </cell>
          <cell r="CU464">
            <v>59</v>
          </cell>
          <cell r="CV464">
            <v>62</v>
          </cell>
          <cell r="CW464">
            <v>62</v>
          </cell>
          <cell r="DA464">
            <v>0</v>
          </cell>
          <cell r="DB464">
            <v>1</v>
          </cell>
          <cell r="DC464">
            <v>0</v>
          </cell>
          <cell r="DD464">
            <v>0</v>
          </cell>
          <cell r="DE464">
            <v>5</v>
          </cell>
          <cell r="DF464">
            <v>4</v>
          </cell>
          <cell r="DG464">
            <v>19</v>
          </cell>
          <cell r="DH464">
            <v>2</v>
          </cell>
          <cell r="DI464">
            <v>3</v>
          </cell>
          <cell r="DJ464">
            <v>5</v>
          </cell>
          <cell r="DK464">
            <v>2</v>
          </cell>
          <cell r="DL464">
            <v>3</v>
          </cell>
          <cell r="DM464">
            <v>3</v>
          </cell>
          <cell r="DN464">
            <v>3</v>
          </cell>
          <cell r="DO464">
            <v>3</v>
          </cell>
          <cell r="DP464">
            <v>0</v>
          </cell>
        </row>
        <row r="465">
          <cell r="CW465">
            <v>62</v>
          </cell>
          <cell r="CY465" t="str">
            <v>d</v>
          </cell>
        </row>
        <row r="466">
          <cell r="CW466">
            <v>1</v>
          </cell>
        </row>
        <row r="468">
          <cell r="CW468">
            <v>12132</v>
          </cell>
          <cell r="DA468">
            <v>265</v>
          </cell>
          <cell r="DP468">
            <v>200</v>
          </cell>
        </row>
        <row r="469">
          <cell r="CW469">
            <v>12032</v>
          </cell>
        </row>
        <row r="470">
          <cell r="CW470">
            <v>0.99175733597098581</v>
          </cell>
        </row>
        <row r="471">
          <cell r="CW471">
            <v>987</v>
          </cell>
          <cell r="CZ471" t="str">
            <v>rule of thumb - NMGA = 10% of alumina production</v>
          </cell>
        </row>
        <row r="472">
          <cell r="CW472">
            <v>11045</v>
          </cell>
        </row>
        <row r="475">
          <cell r="CW475">
            <v>200</v>
          </cell>
        </row>
        <row r="482">
          <cell r="CW482">
            <v>1200</v>
          </cell>
          <cell r="CY482" t="str">
            <v>plans to raise cap to 1.1 over next 2-3 year</v>
          </cell>
          <cell r="DA482">
            <v>0</v>
          </cell>
          <cell r="DP482">
            <v>0</v>
          </cell>
        </row>
        <row r="483">
          <cell r="CW483">
            <v>1160</v>
          </cell>
        </row>
        <row r="484">
          <cell r="CW484">
            <v>40</v>
          </cell>
        </row>
        <row r="485">
          <cell r="CW485">
            <v>1200</v>
          </cell>
          <cell r="CY485" t="str">
            <v>d</v>
          </cell>
        </row>
        <row r="486">
          <cell r="CW486">
            <v>1</v>
          </cell>
        </row>
        <row r="488">
          <cell r="CW488">
            <v>1050</v>
          </cell>
          <cell r="CZ488" t="str">
            <v>BAZ-2 project is to boost capacity by 800,000 tpy.  This "may be partially achieved".</v>
          </cell>
          <cell r="DA488">
            <v>0</v>
          </cell>
          <cell r="DP488">
            <v>0</v>
          </cell>
        </row>
        <row r="489">
          <cell r="CW489">
            <v>1033</v>
          </cell>
        </row>
        <row r="490">
          <cell r="CW490">
            <v>17</v>
          </cell>
        </row>
        <row r="491">
          <cell r="CW491">
            <v>1050</v>
          </cell>
          <cell r="CY491" t="str">
            <v>d</v>
          </cell>
          <cell r="CZ491" t="str">
            <v>However, priority will be given to greenfield refinery project.</v>
          </cell>
        </row>
        <row r="492">
          <cell r="CW492">
            <v>1</v>
          </cell>
        </row>
        <row r="494">
          <cell r="CW494">
            <v>200</v>
          </cell>
          <cell r="DA494">
            <v>0</v>
          </cell>
          <cell r="DP494">
            <v>0</v>
          </cell>
        </row>
        <row r="495">
          <cell r="CW495">
            <v>170</v>
          </cell>
        </row>
        <row r="496">
          <cell r="CW496">
            <v>30</v>
          </cell>
        </row>
        <row r="497">
          <cell r="CW497">
            <v>200</v>
          </cell>
          <cell r="CY497" t="str">
            <v>d</v>
          </cell>
        </row>
        <row r="498">
          <cell r="CW498">
            <v>1</v>
          </cell>
        </row>
        <row r="500">
          <cell r="CW500">
            <v>268</v>
          </cell>
          <cell r="DA500">
            <v>0</v>
          </cell>
          <cell r="DP500">
            <v>0</v>
          </cell>
        </row>
        <row r="501">
          <cell r="CW501">
            <v>110</v>
          </cell>
        </row>
        <row r="502">
          <cell r="CW502">
            <v>110</v>
          </cell>
        </row>
        <row r="503">
          <cell r="CW503">
            <v>220</v>
          </cell>
          <cell r="CY503" t="str">
            <v>d</v>
          </cell>
        </row>
        <row r="504">
          <cell r="CW504">
            <v>0.82089552238805974</v>
          </cell>
        </row>
        <row r="506">
          <cell r="CW506">
            <v>750</v>
          </cell>
          <cell r="DA506">
            <v>0</v>
          </cell>
          <cell r="DP506">
            <v>0</v>
          </cell>
        </row>
        <row r="507">
          <cell r="CW507">
            <v>624</v>
          </cell>
        </row>
        <row r="508">
          <cell r="CW508">
            <v>76</v>
          </cell>
        </row>
        <row r="509">
          <cell r="CW509">
            <v>700</v>
          </cell>
          <cell r="CY509" t="str">
            <v>d</v>
          </cell>
          <cell r="CZ509" t="str">
            <v>modernising refinery beginning in 1999 has+will increase production</v>
          </cell>
        </row>
        <row r="510">
          <cell r="CW510">
            <v>0.93333333333333335</v>
          </cell>
        </row>
        <row r="512">
          <cell r="DA512">
            <v>0</v>
          </cell>
          <cell r="DP512">
            <v>0</v>
          </cell>
        </row>
        <row r="515">
          <cell r="CY515" t="str">
            <v>d</v>
          </cell>
        </row>
        <row r="518">
          <cell r="CW518">
            <v>1000</v>
          </cell>
          <cell r="CY518" t="str">
            <v>Construction of 1.4mt/a refeinry due to start in mar-apr 05. Prod due 2008</v>
          </cell>
          <cell r="CZ518" t="str">
            <v>SUAL Holding + Russian Aluminium on Timan deposits</v>
          </cell>
          <cell r="DA518">
            <v>0</v>
          </cell>
          <cell r="DP518">
            <v>500</v>
          </cell>
        </row>
        <row r="519">
          <cell r="CW519">
            <v>1000</v>
          </cell>
          <cell r="CY519" t="str">
            <v>d</v>
          </cell>
          <cell r="CZ519" t="str">
            <v>-not likely to be too soon though.</v>
          </cell>
        </row>
        <row r="520">
          <cell r="CW520">
            <v>0</v>
          </cell>
        </row>
        <row r="522">
          <cell r="CW522">
            <v>4468</v>
          </cell>
          <cell r="DA522">
            <v>0</v>
          </cell>
          <cell r="DP522">
            <v>500</v>
          </cell>
        </row>
        <row r="523">
          <cell r="CW523">
            <v>4097</v>
          </cell>
        </row>
        <row r="524">
          <cell r="CW524">
            <v>273</v>
          </cell>
        </row>
        <row r="525">
          <cell r="CW525">
            <v>4370</v>
          </cell>
        </row>
        <row r="526">
          <cell r="CW526">
            <v>0.97806624888093108</v>
          </cell>
        </row>
        <row r="533">
          <cell r="CW533">
            <v>476</v>
          </cell>
          <cell r="DA533">
            <v>0</v>
          </cell>
          <cell r="DP533">
            <v>0</v>
          </cell>
        </row>
        <row r="534">
          <cell r="CW534">
            <v>0</v>
          </cell>
        </row>
        <row r="535">
          <cell r="CW535">
            <v>0</v>
          </cell>
        </row>
        <row r="536">
          <cell r="CW536">
            <v>0</v>
          </cell>
          <cell r="CY536" t="str">
            <v>d</v>
          </cell>
          <cell r="CZ536" t="str">
            <v>produce to supply Sumgait??? - ask MF</v>
          </cell>
        </row>
        <row r="537">
          <cell r="CW537">
            <v>0</v>
          </cell>
        </row>
        <row r="539">
          <cell r="CW539">
            <v>1500</v>
          </cell>
          <cell r="DA539">
            <v>0</v>
          </cell>
          <cell r="DP539">
            <v>0</v>
          </cell>
        </row>
        <row r="540">
          <cell r="CW540">
            <v>1438</v>
          </cell>
        </row>
        <row r="541">
          <cell r="CW541">
            <v>42</v>
          </cell>
        </row>
        <row r="542">
          <cell r="CW542">
            <v>1480</v>
          </cell>
          <cell r="CY542" t="str">
            <v>d</v>
          </cell>
          <cell r="CZ542" t="str">
            <v>investments will allow for an incremental increase in capacity/production</v>
          </cell>
        </row>
        <row r="543">
          <cell r="CW543">
            <v>0.98666666666666669</v>
          </cell>
        </row>
        <row r="545">
          <cell r="CW545">
            <v>270</v>
          </cell>
          <cell r="DA545">
            <v>0</v>
          </cell>
          <cell r="DP545">
            <v>0</v>
          </cell>
        </row>
        <row r="546">
          <cell r="CW546">
            <v>200</v>
          </cell>
        </row>
        <row r="547">
          <cell r="CW547">
            <v>20</v>
          </cell>
        </row>
        <row r="548">
          <cell r="CW548">
            <v>220</v>
          </cell>
          <cell r="CY548" t="str">
            <v>d</v>
          </cell>
        </row>
        <row r="549">
          <cell r="CW549">
            <v>0.81481481481481477</v>
          </cell>
        </row>
        <row r="551">
          <cell r="CW551">
            <v>1600</v>
          </cell>
          <cell r="CY551" t="str">
            <v>modernitsation program to boost cap to 1.5m tpy</v>
          </cell>
          <cell r="DA551">
            <v>0</v>
          </cell>
          <cell r="DP551">
            <v>0</v>
          </cell>
        </row>
        <row r="552">
          <cell r="CW552">
            <v>1251</v>
          </cell>
        </row>
        <row r="553">
          <cell r="CW553">
            <v>49</v>
          </cell>
        </row>
        <row r="554">
          <cell r="CW554">
            <v>1300</v>
          </cell>
          <cell r="CY554" t="str">
            <v>d</v>
          </cell>
        </row>
        <row r="555">
          <cell r="CW555">
            <v>0.8125</v>
          </cell>
        </row>
        <row r="557">
          <cell r="CW557">
            <v>3846</v>
          </cell>
          <cell r="DA557">
            <v>0</v>
          </cell>
          <cell r="DP557">
            <v>0</v>
          </cell>
        </row>
        <row r="558">
          <cell r="CW558">
            <v>2889</v>
          </cell>
        </row>
        <row r="559">
          <cell r="CW559">
            <v>111</v>
          </cell>
        </row>
        <row r="560">
          <cell r="CW560">
            <v>3000</v>
          </cell>
        </row>
        <row r="561">
          <cell r="CW561">
            <v>0.78003120124804992</v>
          </cell>
        </row>
        <row r="563">
          <cell r="CW563">
            <v>8314</v>
          </cell>
          <cell r="DA563">
            <v>0</v>
          </cell>
          <cell r="DP563">
            <v>500</v>
          </cell>
        </row>
        <row r="564">
          <cell r="CW564">
            <v>6986</v>
          </cell>
        </row>
        <row r="565">
          <cell r="CW565">
            <v>384</v>
          </cell>
        </row>
        <row r="566">
          <cell r="CW566">
            <v>7370</v>
          </cell>
        </row>
        <row r="567">
          <cell r="CW567">
            <v>0.88645657926389221</v>
          </cell>
        </row>
        <row r="574">
          <cell r="CW574">
            <v>600</v>
          </cell>
          <cell r="DA574">
            <v>0</v>
          </cell>
          <cell r="DP574">
            <v>0</v>
          </cell>
        </row>
        <row r="575">
          <cell r="CW575">
            <v>130</v>
          </cell>
          <cell r="CY575" t="str">
            <v>d</v>
          </cell>
        </row>
        <row r="576">
          <cell r="CW576">
            <v>20</v>
          </cell>
        </row>
        <row r="577">
          <cell r="CW577">
            <v>150</v>
          </cell>
        </row>
        <row r="578">
          <cell r="CW578">
            <v>0.25</v>
          </cell>
        </row>
        <row r="580">
          <cell r="CZ580" t="str">
            <v>SUAL Holding + Russian Aluminium on Timan deposits</v>
          </cell>
          <cell r="DA580">
            <v>0</v>
          </cell>
          <cell r="DP580">
            <v>0</v>
          </cell>
        </row>
        <row r="581">
          <cell r="CY581" t="str">
            <v>d</v>
          </cell>
          <cell r="CZ581" t="str">
            <v>-not likely to be too soon though.</v>
          </cell>
        </row>
        <row r="584">
          <cell r="CW584">
            <v>280</v>
          </cell>
          <cell r="DA584">
            <v>0</v>
          </cell>
          <cell r="DP584">
            <v>0</v>
          </cell>
        </row>
        <row r="585">
          <cell r="CW585">
            <v>230</v>
          </cell>
        </row>
        <row r="586">
          <cell r="CW586">
            <v>0</v>
          </cell>
        </row>
        <row r="587">
          <cell r="CW587">
            <v>230</v>
          </cell>
        </row>
        <row r="588">
          <cell r="CW588">
            <v>0.8214285714285714</v>
          </cell>
        </row>
        <row r="590">
          <cell r="CW590">
            <v>880</v>
          </cell>
          <cell r="DA590">
            <v>0</v>
          </cell>
          <cell r="DP590">
            <v>0</v>
          </cell>
        </row>
        <row r="591">
          <cell r="CW591">
            <v>360</v>
          </cell>
        </row>
        <row r="592">
          <cell r="CW592">
            <v>20</v>
          </cell>
        </row>
        <row r="593">
          <cell r="CW593">
            <v>380</v>
          </cell>
        </row>
        <row r="594">
          <cell r="CW594">
            <v>0.43181818181818182</v>
          </cell>
        </row>
        <row r="599">
          <cell r="CW599">
            <v>240</v>
          </cell>
          <cell r="DA599">
            <v>0</v>
          </cell>
          <cell r="DP599">
            <v>0</v>
          </cell>
        </row>
        <row r="600">
          <cell r="CW600">
            <v>0</v>
          </cell>
        </row>
        <row r="602">
          <cell r="CW602">
            <v>0</v>
          </cell>
        </row>
        <row r="603">
          <cell r="CW603">
            <v>0</v>
          </cell>
        </row>
        <row r="605">
          <cell r="CW605">
            <v>500</v>
          </cell>
          <cell r="DA605">
            <v>0</v>
          </cell>
          <cell r="DP605">
            <v>0</v>
          </cell>
        </row>
        <row r="606">
          <cell r="CW606">
            <v>356</v>
          </cell>
        </row>
        <row r="607">
          <cell r="CW607">
            <v>44</v>
          </cell>
        </row>
        <row r="608">
          <cell r="CW608">
            <v>400</v>
          </cell>
        </row>
        <row r="609">
          <cell r="CW609">
            <v>0.8</v>
          </cell>
        </row>
        <row r="611">
          <cell r="CW611">
            <v>740</v>
          </cell>
          <cell r="DA611">
            <v>0</v>
          </cell>
          <cell r="DP611">
            <v>0</v>
          </cell>
        </row>
        <row r="612">
          <cell r="CW612">
            <v>356</v>
          </cell>
        </row>
        <row r="613">
          <cell r="CW613">
            <v>44</v>
          </cell>
        </row>
        <row r="614">
          <cell r="CW614">
            <v>400</v>
          </cell>
        </row>
        <row r="615">
          <cell r="CW615">
            <v>0.54054054054054057</v>
          </cell>
        </row>
        <row r="620">
          <cell r="CW620">
            <v>300</v>
          </cell>
          <cell r="DA620">
            <v>0</v>
          </cell>
          <cell r="DP620">
            <v>0</v>
          </cell>
        </row>
        <row r="621">
          <cell r="CW621">
            <v>70</v>
          </cell>
        </row>
        <row r="622">
          <cell r="CW622">
            <v>220</v>
          </cell>
        </row>
        <row r="623">
          <cell r="CW623">
            <v>290</v>
          </cell>
        </row>
        <row r="624">
          <cell r="CW624">
            <v>0.96666666666666667</v>
          </cell>
        </row>
        <row r="626">
          <cell r="DA626">
            <v>-110</v>
          </cell>
          <cell r="DP626">
            <v>0</v>
          </cell>
        </row>
        <row r="632">
          <cell r="DA632">
            <v>-40</v>
          </cell>
          <cell r="DP632">
            <v>0</v>
          </cell>
        </row>
        <row r="638">
          <cell r="CW638">
            <v>300</v>
          </cell>
          <cell r="DA638">
            <v>-150</v>
          </cell>
          <cell r="DP638">
            <v>0</v>
          </cell>
        </row>
        <row r="639">
          <cell r="CW639">
            <v>70</v>
          </cell>
        </row>
        <row r="640">
          <cell r="CW640">
            <v>220</v>
          </cell>
        </row>
        <row r="641">
          <cell r="CW641">
            <v>290</v>
          </cell>
        </row>
        <row r="642">
          <cell r="CW642">
            <v>0.96666666666666667</v>
          </cell>
        </row>
        <row r="646">
          <cell r="DA646">
            <v>0</v>
          </cell>
          <cell r="DP646">
            <v>0</v>
          </cell>
        </row>
        <row r="652">
          <cell r="CW652">
            <v>0</v>
          </cell>
          <cell r="DA652">
            <v>0</v>
          </cell>
          <cell r="DP652">
            <v>0</v>
          </cell>
        </row>
        <row r="655">
          <cell r="CW655">
            <v>0</v>
          </cell>
        </row>
        <row r="656">
          <cell r="CW656">
            <v>0</v>
          </cell>
        </row>
        <row r="659">
          <cell r="CW659">
            <v>1920</v>
          </cell>
          <cell r="DA659">
            <v>-150</v>
          </cell>
          <cell r="DP659">
            <v>0</v>
          </cell>
        </row>
        <row r="660">
          <cell r="CW660">
            <v>786</v>
          </cell>
        </row>
        <row r="661">
          <cell r="CW661">
            <v>284</v>
          </cell>
        </row>
        <row r="662">
          <cell r="CW662">
            <v>1070</v>
          </cell>
        </row>
        <row r="663">
          <cell r="CW663">
            <v>0.55729166666666663</v>
          </cell>
        </row>
        <row r="669">
          <cell r="CW669">
            <v>22366</v>
          </cell>
          <cell r="DA669">
            <v>115</v>
          </cell>
          <cell r="DP669">
            <v>700</v>
          </cell>
        </row>
        <row r="670">
          <cell r="CW670">
            <v>20472</v>
          </cell>
        </row>
        <row r="671">
          <cell r="CW671">
            <v>0.91531789323079671</v>
          </cell>
        </row>
        <row r="672">
          <cell r="CW672">
            <v>1655</v>
          </cell>
        </row>
        <row r="673">
          <cell r="CW673">
            <v>18817</v>
          </cell>
        </row>
        <row r="677">
          <cell r="CW677">
            <v>81943</v>
          </cell>
          <cell r="DA677">
            <v>425</v>
          </cell>
          <cell r="DP677">
            <v>2200</v>
          </cell>
        </row>
        <row r="678">
          <cell r="CW678">
            <v>72355</v>
          </cell>
        </row>
        <row r="679">
          <cell r="CW679">
            <v>5300</v>
          </cell>
        </row>
        <row r="680">
          <cell r="CW680">
            <v>0.94767094199626567</v>
          </cell>
        </row>
        <row r="681">
          <cell r="CW681">
            <v>77655</v>
          </cell>
        </row>
        <row r="684">
          <cell r="DA684">
            <v>120.25</v>
          </cell>
        </row>
        <row r="685">
          <cell r="CW685">
            <v>4288</v>
          </cell>
        </row>
        <row r="712">
          <cell r="CW712">
            <v>0</v>
          </cell>
        </row>
        <row r="719">
          <cell r="CW719">
            <v>4650</v>
          </cell>
        </row>
        <row r="720">
          <cell r="CW720">
            <v>5311</v>
          </cell>
        </row>
        <row r="721">
          <cell r="CW721">
            <v>5110</v>
          </cell>
        </row>
        <row r="722">
          <cell r="CW722">
            <v>21060</v>
          </cell>
        </row>
        <row r="723">
          <cell r="CW723">
            <v>16485</v>
          </cell>
        </row>
        <row r="724">
          <cell r="CW724">
            <v>760</v>
          </cell>
        </row>
        <row r="725">
          <cell r="CW72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  <sheetName val="BS"/>
      <sheetName val="P&amp;L"/>
      <sheetName val="notes"/>
      <sheetName val="Working_Trial"/>
      <sheetName val="Cash flow"/>
      <sheetName val="cash flow working"/>
      <sheetName val="cash flow working1"/>
      <sheetName val="cash flow working2"/>
      <sheetName val="cash flow working3"/>
      <sheetName val="TB MAR 15"/>
      <sheetName val="TB DEC 14"/>
      <sheetName val="TB SEPT 14"/>
      <sheetName val="Regrouping MAR 15"/>
      <sheetName val="Regrouping DEC 14"/>
      <sheetName val="Regrouping Sept 14"/>
      <sheetName val="TB JUN 14"/>
      <sheetName val="Regrouping June 14"/>
      <sheetName val="note-12-FA"/>
      <sheetName val="temp-work"/>
      <sheetName val="TB MAR 14"/>
      <sheetName val="Regrouping MAR 14 "/>
      <sheetName val="Parameter"/>
      <sheetName val="ITPay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>
            <v>2</v>
          </cell>
        </row>
      </sheetData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-ad"/>
      <sheetName val="clause 52"/>
      <sheetName val="Result"/>
      <sheetName val="Conso_BS"/>
      <sheetName val="Conso_P&amp;L"/>
      <sheetName val="Conso_notes"/>
      <sheetName val="Pivot"/>
      <sheetName val="cons_BS"/>
      <sheetName val="cons_PL"/>
      <sheetName val="cons_Cashflow"/>
      <sheetName val="cons_cashflow working"/>
      <sheetName val="cons_notes"/>
      <sheetName val="Segment note 36"/>
      <sheetName val="Seg superceded"/>
      <sheetName val="Tangible Assets - note 12a"/>
      <sheetName val="Intangible Assets - note 12b"/>
      <sheetName val="FA-tangible-Conso"/>
      <sheetName val="Cash flow-Conso"/>
      <sheetName val="cash flow working-Conso"/>
      <sheetName val="rm-cfs"/>
      <sheetName val="BS"/>
      <sheetName val="P&amp;L"/>
      <sheetName val="notes"/>
      <sheetName val="Working_Trial"/>
      <sheetName val="Cash flow"/>
      <sheetName val="Sheet9"/>
      <sheetName val="cash flow working"/>
      <sheetName val="cash flow working1"/>
      <sheetName val="note-12-FA"/>
      <sheetName val="temp-work"/>
      <sheetName val="Sheet4"/>
      <sheetName val="Sheet6"/>
      <sheetName val="Regrouping JUNE 16"/>
      <sheetName val="TB JUNE 16"/>
      <sheetName val="TB MAR 16"/>
      <sheetName val="TB MAR 15"/>
      <sheetName val="TB DEC 2013"/>
      <sheetName val="Trial Balence Sept 2013"/>
      <sheetName val="Regrouping Sept 2013"/>
      <sheetName val="Regrouping MAR 16"/>
      <sheetName val="Regrouping MAR 15"/>
      <sheetName val="Regrouping Dec 2013"/>
      <sheetName val="Trial June 2013"/>
      <sheetName val="Regrouping June 2013"/>
      <sheetName val="old RPD"/>
      <sheetName val="Sheet2"/>
      <sheetName val="Adjusting"/>
      <sheetName val="Regrouping"/>
      <sheetName val="consolidate"/>
      <sheetName val="Debtors"/>
      <sheetName val="Vendors"/>
      <sheetName val="consolidateFY16"/>
      <sheetName val="consolidateFY15"/>
      <sheetName val="Parameter"/>
      <sheetName val="ITPayments"/>
      <sheetName val="Sheet7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3">
          <cell r="B3">
            <v>100000</v>
          </cell>
        </row>
        <row r="4">
          <cell r="B4">
            <v>2</v>
          </cell>
        </row>
        <row r="6">
          <cell r="B6">
            <v>100</v>
          </cell>
        </row>
        <row r="7">
          <cell r="B7">
            <v>2</v>
          </cell>
        </row>
      </sheetData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4 Print (2)"/>
      <sheetName val="PL 4 Print (4)"/>
      <sheetName val="BS2016"/>
      <sheetName val="PL2016"/>
      <sheetName val="CF2016"/>
      <sheetName val="Ind AS Summary"/>
      <sheetName val="SAP"/>
      <sheetName val="CWIP"/>
      <sheetName val="Cash Flow Working16-17"/>
      <sheetName val="Cash Flow Working15-16"/>
      <sheetName val="Sheet2"/>
      <sheetName val="Note-1&amp;2"/>
      <sheetName val="Note-2A&amp;2B"/>
      <sheetName val="3"/>
      <sheetName val="4-12"/>
      <sheetName val="13A &amp; 13B"/>
      <sheetName val="14-19"/>
      <sheetName val="Recon Working"/>
      <sheetName val="PL 20-29"/>
      <sheetName val="RP List"/>
      <sheetName val="RPT"/>
      <sheetName val="Sheet1"/>
      <sheetName val="MAT CREDIT"/>
      <sheetName val="TRIAL BALANCE"/>
      <sheetName val="Tax Cal."/>
      <sheetName val="DTA"/>
      <sheetName val="PL-CPP"/>
      <sheetName val="Grouping Ent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  <sheetName val="Pivot"/>
      <sheetName val="cons_BS"/>
      <sheetName val="cons_PL"/>
      <sheetName val="cons_Cashflow"/>
      <sheetName val="cons_cashflow working"/>
      <sheetName val="cons_notes"/>
      <sheetName val="Segment note-38"/>
      <sheetName val="Segment note 38 - final"/>
      <sheetName val="Tangible Assets - note 12a"/>
      <sheetName val="Intangible Assets - note 12b"/>
      <sheetName val="BS"/>
      <sheetName val="P&amp;L"/>
      <sheetName val="Cash flow"/>
      <sheetName val="notes"/>
      <sheetName val="note-12"/>
      <sheetName val="old RPD"/>
      <sheetName val="cash flow working"/>
      <sheetName val="Working_Trial"/>
      <sheetName val="Adjusting"/>
      <sheetName val="Regrouping"/>
      <sheetName val="consolidate"/>
      <sheetName val="Debtors"/>
      <sheetName val="Vendors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">
          <cell r="B4">
            <v>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port"/>
      <sheetName val="All Smelters"/>
      <sheetName val="Profile Export"/>
      <sheetName val="Smelter 2"/>
    </sheetNames>
    <sheetDataSet>
      <sheetData sheetId="0" refreshError="1">
        <row r="2">
          <cell r="B2" t="str">
            <v>Knuff</v>
          </cell>
          <cell r="W2">
            <v>317.33100000000002</v>
          </cell>
          <cell r="X2">
            <v>1206.4000311001605</v>
          </cell>
          <cell r="Y2">
            <v>62.312309099255074</v>
          </cell>
          <cell r="Z2">
            <v>153.95030952373031</v>
          </cell>
          <cell r="AA2">
            <v>198.28939384164832</v>
          </cell>
          <cell r="AB2">
            <v>345.38287465674603</v>
          </cell>
          <cell r="AC2">
            <v>14227.283463668999</v>
          </cell>
          <cell r="AD2">
            <v>137.61858269399039</v>
          </cell>
          <cell r="AE2">
            <v>61.713366576913785</v>
          </cell>
          <cell r="AF2">
            <v>54.156516365761256</v>
          </cell>
          <cell r="AV2">
            <v>332.59968647330146</v>
          </cell>
          <cell r="AW2">
            <v>17.321580162716529</v>
          </cell>
          <cell r="AX2">
            <v>48.47715704713606</v>
          </cell>
          <cell r="AY2">
            <v>345.84480673108783</v>
          </cell>
          <cell r="AZ2">
            <v>25.632228247863981</v>
          </cell>
          <cell r="BA2">
            <v>129.73186790782501</v>
          </cell>
          <cell r="BC2">
            <v>8.1606611565807796</v>
          </cell>
          <cell r="BD2">
            <v>962.82289393972337</v>
          </cell>
          <cell r="BE2">
            <v>505.0197587321145</v>
          </cell>
          <cell r="BF2">
            <v>0</v>
          </cell>
          <cell r="BG2">
            <v>693.28951867043224</v>
          </cell>
          <cell r="BJ2">
            <v>7091.2900819179895</v>
          </cell>
          <cell r="BL2">
            <v>1311.7343049072144</v>
          </cell>
          <cell r="BM2">
            <v>24.418392358731204</v>
          </cell>
          <cell r="BN2">
            <v>419.42880816323418</v>
          </cell>
          <cell r="BO2">
            <v>47.865579490946359</v>
          </cell>
          <cell r="BP2">
            <v>125.55290799542772</v>
          </cell>
          <cell r="BQ2">
            <v>103.04711994351486</v>
          </cell>
          <cell r="BR2">
            <v>66.461416500189472</v>
          </cell>
          <cell r="BS2">
            <v>5340.6495401937964</v>
          </cell>
          <cell r="BT2">
            <v>33.301857782488305</v>
          </cell>
          <cell r="BU2">
            <v>11.396141946827669</v>
          </cell>
          <cell r="BV2">
            <v>231.95808802478547</v>
          </cell>
          <cell r="BW2">
            <v>121.06136531979243</v>
          </cell>
          <cell r="BX2">
            <v>18046.414706056014</v>
          </cell>
          <cell r="BY2">
            <v>50.50559316894536</v>
          </cell>
          <cell r="BZ2">
            <v>17.57438418119526</v>
          </cell>
        </row>
        <row r="3">
          <cell r="W3">
            <v>85.347428571428566</v>
          </cell>
          <cell r="X3">
            <v>340.04333928429475</v>
          </cell>
          <cell r="Y3">
            <v>18.050015562159071</v>
          </cell>
          <cell r="Z3">
            <v>39.981314868125736</v>
          </cell>
          <cell r="AA3">
            <v>26.26390546026261</v>
          </cell>
          <cell r="AB3">
            <v>50.925371506462568</v>
          </cell>
          <cell r="AC3">
            <v>2097.7580218334774</v>
          </cell>
          <cell r="AD3">
            <v>29.871806471829231</v>
          </cell>
          <cell r="AE3">
            <v>10.060328765122112</v>
          </cell>
          <cell r="AF3">
            <v>18.767285005320844</v>
          </cell>
          <cell r="AV3">
            <v>87.519908349445885</v>
          </cell>
          <cell r="AW3">
            <v>4.5514105075652003</v>
          </cell>
          <cell r="AX3">
            <v>14.263288356396091</v>
          </cell>
          <cell r="AY3">
            <v>197.62559949874878</v>
          </cell>
          <cell r="AZ3">
            <v>10.809753344351565</v>
          </cell>
          <cell r="BA3">
            <v>60.311353378226862</v>
          </cell>
          <cell r="BC3">
            <v>4.1351644676325598</v>
          </cell>
          <cell r="BD3">
            <v>300.51512544583545</v>
          </cell>
          <cell r="BE3">
            <v>210.00549328340338</v>
          </cell>
          <cell r="BF3">
            <v>2.8628061698994642</v>
          </cell>
          <cell r="BG3">
            <v>420.05834859730061</v>
          </cell>
          <cell r="BJ3">
            <v>2504.9000979710618</v>
          </cell>
          <cell r="BL3">
            <v>771.20560359873605</v>
          </cell>
          <cell r="BM3">
            <v>6.1047762607721792</v>
          </cell>
          <cell r="BN3">
            <v>160.23291901179724</v>
          </cell>
          <cell r="BO3">
            <v>17.434124795663994</v>
          </cell>
          <cell r="BP3">
            <v>46.401595003171892</v>
          </cell>
          <cell r="BQ3">
            <v>62.016776497767999</v>
          </cell>
          <cell r="BR3">
            <v>41.364956421779667</v>
          </cell>
          <cell r="BS3">
            <v>3323.9697124644372</v>
          </cell>
          <cell r="BT3">
            <v>29.114535946154728</v>
          </cell>
          <cell r="BU3">
            <v>9.1084588806294366</v>
          </cell>
          <cell r="BV3">
            <v>150.2275478197771</v>
          </cell>
          <cell r="BW3">
            <v>72.112985808003216</v>
          </cell>
          <cell r="BX3">
            <v>10749.76185957812</v>
          </cell>
          <cell r="BY3">
            <v>48.27341069236131</v>
          </cell>
          <cell r="BZ3">
            <v>21.207023937948758</v>
          </cell>
        </row>
        <row r="4">
          <cell r="W4">
            <v>87.6</v>
          </cell>
          <cell r="X4">
            <v>345.7166124504235</v>
          </cell>
          <cell r="Y4">
            <v>18.749441520936223</v>
          </cell>
          <cell r="Z4">
            <v>42.610103405522352</v>
          </cell>
          <cell r="AA4">
            <v>78.084221724320628</v>
          </cell>
          <cell r="AB4">
            <v>138.05935169191395</v>
          </cell>
          <cell r="AC4">
            <v>5687.0495773229432</v>
          </cell>
          <cell r="AD4">
            <v>86.413362734477573</v>
          </cell>
          <cell r="AE4">
            <v>37.232721534050768</v>
          </cell>
          <cell r="AF4">
            <v>14.623433875205052</v>
          </cell>
          <cell r="AG4">
            <v>45.940594754140996</v>
          </cell>
          <cell r="AH4">
            <v>57.885149390217656</v>
          </cell>
          <cell r="AI4">
            <v>13207.920991815536</v>
          </cell>
          <cell r="AJ4">
            <v>80</v>
          </cell>
          <cell r="AK4">
            <v>13.5</v>
          </cell>
          <cell r="AV4">
            <v>99.863998746871957</v>
          </cell>
          <cell r="AW4">
            <v>4.2380455076810879</v>
          </cell>
          <cell r="AX4">
            <v>11.111899128173953</v>
          </cell>
          <cell r="AY4">
            <v>99.863998746871957</v>
          </cell>
          <cell r="AZ4">
            <v>8.2270111340070216</v>
          </cell>
          <cell r="BA4">
            <v>40.594501258520701</v>
          </cell>
          <cell r="BC4">
            <v>2.0797773173466689</v>
          </cell>
          <cell r="BD4">
            <v>245.60870257040818</v>
          </cell>
          <cell r="BE4">
            <v>128.9864330496344</v>
          </cell>
          <cell r="BF4">
            <v>0</v>
          </cell>
          <cell r="BG4">
            <v>185.54063420923069</v>
          </cell>
          <cell r="BJ4">
            <v>1898.6139761712923</v>
          </cell>
          <cell r="BL4">
            <v>419.87118848892686</v>
          </cell>
          <cell r="BM4">
            <v>3.1250364217788178</v>
          </cell>
          <cell r="BN4">
            <v>99.863998746871957</v>
          </cell>
          <cell r="BO4">
            <v>13.293010974835903</v>
          </cell>
          <cell r="BP4">
            <v>33.816344377984187</v>
          </cell>
          <cell r="BV4">
            <v>21.556885654438737</v>
          </cell>
          <cell r="BW4">
            <v>11.624249295863866</v>
          </cell>
          <cell r="BX4">
            <v>1732.8073484517568</v>
          </cell>
          <cell r="BY4">
            <v>15.157165665103982</v>
          </cell>
          <cell r="BZ4">
            <v>4.8810661722961735</v>
          </cell>
        </row>
        <row r="5">
          <cell r="W5">
            <v>138.94121739130429</v>
          </cell>
          <cell r="X5">
            <v>570.12669531586766</v>
          </cell>
          <cell r="Y5">
            <v>31.576166877631152</v>
          </cell>
          <cell r="Z5">
            <v>64.372596657129208</v>
          </cell>
          <cell r="AF5">
            <v>23.615251217778159</v>
          </cell>
          <cell r="AV5">
            <v>138.39798547799245</v>
          </cell>
          <cell r="AW5">
            <v>8.2187591475861268</v>
          </cell>
          <cell r="AX5">
            <v>19.950580334343879</v>
          </cell>
          <cell r="AY5">
            <v>145.66629001072477</v>
          </cell>
          <cell r="AZ5">
            <v>9.5680211786114224</v>
          </cell>
          <cell r="BA5">
            <v>50.531044133526862</v>
          </cell>
          <cell r="BC5">
            <v>2.6127512051895887</v>
          </cell>
          <cell r="BD5">
            <v>379.75333863120989</v>
          </cell>
          <cell r="BE5">
            <v>211.98276743619348</v>
          </cell>
          <cell r="BF5">
            <v>0</v>
          </cell>
          <cell r="BG5">
            <v>244.74311075618851</v>
          </cell>
          <cell r="BJ5">
            <v>3038.8391127025775</v>
          </cell>
          <cell r="BL5">
            <v>579.99511751063415</v>
          </cell>
          <cell r="BM5">
            <v>5.888991734453068</v>
          </cell>
          <cell r="BN5">
            <v>156.92914088794163</v>
          </cell>
          <cell r="BO5">
            <v>17.434124795663994</v>
          </cell>
          <cell r="BP5">
            <v>46.401595003171892</v>
          </cell>
          <cell r="BQ5">
            <v>947.09947789203011</v>
          </cell>
          <cell r="BR5">
            <v>589.55295084737475</v>
          </cell>
          <cell r="BS5">
            <v>47374.790693092509</v>
          </cell>
          <cell r="BT5">
            <v>191.89538271216009</v>
          </cell>
          <cell r="BU5">
            <v>72.192038906004058</v>
          </cell>
        </row>
        <row r="6">
          <cell r="W6">
            <v>226.41230769230722</v>
          </cell>
          <cell r="X6">
            <v>883.47521774711436</v>
          </cell>
          <cell r="Y6">
            <v>58.856820845854301</v>
          </cell>
          <cell r="Z6">
            <v>137.91449644080157</v>
          </cell>
          <cell r="AF6">
            <v>2.0694231382128621</v>
          </cell>
          <cell r="AV6">
            <v>237.87153655569895</v>
          </cell>
          <cell r="AW6">
            <v>9.2780036812904214</v>
          </cell>
          <cell r="AX6">
            <v>30.494712101247078</v>
          </cell>
          <cell r="AY6">
            <v>240.2742892946516</v>
          </cell>
          <cell r="AZ6">
            <v>11.688571149192731</v>
          </cell>
          <cell r="BA6">
            <v>67.549206640669553</v>
          </cell>
          <cell r="BC6">
            <v>0.2399331148486272</v>
          </cell>
          <cell r="BD6">
            <v>37.779468375540091</v>
          </cell>
          <cell r="BE6">
            <v>19.9944262373856</v>
          </cell>
          <cell r="BF6">
            <v>0</v>
          </cell>
          <cell r="BG6">
            <v>64.982717414972882</v>
          </cell>
          <cell r="BJ6">
            <v>270.34013579271578</v>
          </cell>
          <cell r="BL6">
            <v>94.168096755667634</v>
          </cell>
          <cell r="BM6">
            <v>0.59491979843999998</v>
          </cell>
          <cell r="BN6">
            <v>294.33600572858541</v>
          </cell>
          <cell r="BO6">
            <v>32.930212630690868</v>
          </cell>
          <cell r="BP6">
            <v>86.813651826525472</v>
          </cell>
          <cell r="BV6">
            <v>99.970059471018089</v>
          </cell>
          <cell r="BW6">
            <v>50.973569042757973</v>
          </cell>
          <cell r="BX6">
            <v>7598.5444535788283</v>
          </cell>
          <cell r="BY6">
            <v>18.959776646397312</v>
          </cell>
          <cell r="BZ6">
            <v>7.0895892452381686</v>
          </cell>
        </row>
        <row r="7">
          <cell r="W7">
            <v>252.83348756756777</v>
          </cell>
          <cell r="X7">
            <v>1015.3084477098701</v>
          </cell>
          <cell r="Y7">
            <v>34.980763575617971</v>
          </cell>
          <cell r="Z7">
            <v>75.853553464141143</v>
          </cell>
          <cell r="AF7">
            <v>24.132727343935137</v>
          </cell>
          <cell r="AV7">
            <v>254.6595121563721</v>
          </cell>
          <cell r="AW7">
            <v>9.1920814362627183</v>
          </cell>
          <cell r="AX7">
            <v>29.517676400331784</v>
          </cell>
          <cell r="AY7">
            <v>252.73851672036307</v>
          </cell>
          <cell r="AZ7">
            <v>11.927435513118425</v>
          </cell>
          <cell r="BA7">
            <v>69.559980028105031</v>
          </cell>
          <cell r="BC7">
            <v>3.2486363061949493</v>
          </cell>
          <cell r="BD7">
            <v>438.44987861109684</v>
          </cell>
          <cell r="BE7">
            <v>229.04495510860548</v>
          </cell>
          <cell r="BF7">
            <v>0</v>
          </cell>
          <cell r="BG7">
            <v>177.0907039337761</v>
          </cell>
          <cell r="BJ7">
            <v>3197.6242947656801</v>
          </cell>
          <cell r="BL7">
            <v>489.82206277432323</v>
          </cell>
          <cell r="BM7">
            <v>7.4670509026952248</v>
          </cell>
          <cell r="BN7">
            <v>147.1680028642927</v>
          </cell>
          <cell r="BO7">
            <v>16.465106315345434</v>
          </cell>
          <cell r="BP7">
            <v>43.406825913262736</v>
          </cell>
          <cell r="BV7">
            <v>231.90897850876053</v>
          </cell>
          <cell r="BW7">
            <v>110.9800883590825</v>
          </cell>
          <cell r="BX7">
            <v>16543.615656012298</v>
          </cell>
          <cell r="BY7">
            <v>73.306895544967844</v>
          </cell>
          <cell r="BZ7">
            <v>32.470183876709783</v>
          </cell>
        </row>
        <row r="8">
          <cell r="AA8">
            <v>10.043982486525344</v>
          </cell>
          <cell r="AB8">
            <v>20.10073096922142</v>
          </cell>
          <cell r="AC8">
            <v>828.00514533408557</v>
          </cell>
          <cell r="AD8">
            <v>26.323126336079717</v>
          </cell>
          <cell r="AE8">
            <v>8.1475375744655505</v>
          </cell>
          <cell r="AY8">
            <v>13.965942964553834</v>
          </cell>
          <cell r="AZ8">
            <v>3.7454724752618525</v>
          </cell>
          <cell r="BA8">
            <v>12.970322390372512</v>
          </cell>
          <cell r="BB8">
            <v>10.042147685013353</v>
          </cell>
          <cell r="BV8">
            <v>15.005987702734471</v>
          </cell>
          <cell r="BW8">
            <v>8.3855910627000956</v>
          </cell>
          <cell r="BX8">
            <v>1250.0259969242381</v>
          </cell>
          <cell r="BY8">
            <v>13.141871409823665</v>
          </cell>
          <cell r="BZ8">
            <v>3.847645821450179</v>
          </cell>
          <cell r="CA8">
            <v>0.49020246197422501</v>
          </cell>
          <cell r="CB8">
            <v>26.662740328827113</v>
          </cell>
          <cell r="CD8">
            <v>0.25210412330102999</v>
          </cell>
          <cell r="CE8">
            <v>85.202659509336101</v>
          </cell>
          <cell r="CH8">
            <v>211.51664733780581</v>
          </cell>
          <cell r="CJ8">
            <v>81.466477119304955</v>
          </cell>
          <cell r="CK8">
            <v>0.68572130249999996</v>
          </cell>
        </row>
        <row r="9">
          <cell r="W9">
            <v>133.15199999999999</v>
          </cell>
          <cell r="X9">
            <v>493.48213054141246</v>
          </cell>
          <cell r="Y9">
            <v>24.107821050308445</v>
          </cell>
          <cell r="Z9">
            <v>64.918982826182756</v>
          </cell>
          <cell r="AA9">
            <v>36.026223616230403</v>
          </cell>
          <cell r="AB9">
            <v>66.075346526516014</v>
          </cell>
          <cell r="AC9">
            <v>2721.8277279299873</v>
          </cell>
          <cell r="AD9">
            <v>37.314553446904917</v>
          </cell>
          <cell r="AE9">
            <v>14.578761242117491</v>
          </cell>
          <cell r="AF9">
            <v>25.476892181113634</v>
          </cell>
          <cell r="AG9">
            <v>121.54412041175488</v>
          </cell>
          <cell r="AH9">
            <v>140.45530229684502</v>
          </cell>
          <cell r="AI9">
            <v>32048.332865351542</v>
          </cell>
          <cell r="AJ9">
            <v>113.07209336585318</v>
          </cell>
          <cell r="AK9">
            <v>24.038169822275567</v>
          </cell>
          <cell r="AL9">
            <v>31.504432214141033</v>
          </cell>
          <cell r="AM9">
            <v>62.801248340314388</v>
          </cell>
          <cell r="AN9">
            <v>4680.8383856134951</v>
          </cell>
          <cell r="AO9">
            <v>33.243524072344293</v>
          </cell>
          <cell r="AP9">
            <v>10.549797458874764</v>
          </cell>
          <cell r="AQ9">
            <v>17.065868047706694</v>
          </cell>
          <cell r="AR9">
            <v>27.494113361614506</v>
          </cell>
          <cell r="AS9">
            <v>1543.0369743763245</v>
          </cell>
          <cell r="AT9">
            <v>11.090317490482342</v>
          </cell>
          <cell r="AU9">
            <v>3.5276652813453686</v>
          </cell>
          <cell r="AV9">
            <v>171.19543112243926</v>
          </cell>
          <cell r="AW9">
            <v>4.7591348467896966</v>
          </cell>
          <cell r="AX9">
            <v>16.674647870207394</v>
          </cell>
          <cell r="AY9">
            <v>172.69714598996299</v>
          </cell>
          <cell r="AZ9">
            <v>10.242183876801311</v>
          </cell>
          <cell r="BA9">
            <v>55.774464715437738</v>
          </cell>
          <cell r="BC9">
            <v>3.4350866414302756</v>
          </cell>
          <cell r="BD9">
            <v>432.70641393216704</v>
          </cell>
          <cell r="BE9">
            <v>230.00630503577997</v>
          </cell>
          <cell r="BF9">
            <v>0</v>
          </cell>
          <cell r="BG9">
            <v>294.98216460176542</v>
          </cell>
          <cell r="BJ9">
            <v>3099.9956855899568</v>
          </cell>
          <cell r="BL9">
            <v>621.07317709730921</v>
          </cell>
          <cell r="BM9">
            <v>8.571824864133001</v>
          </cell>
          <cell r="BN9">
            <v>124.34194511277336</v>
          </cell>
          <cell r="BO9">
            <v>15.456460379174496</v>
          </cell>
          <cell r="BP9">
            <v>40.320674281963093</v>
          </cell>
          <cell r="BV9">
            <v>373.47304246411221</v>
          </cell>
          <cell r="BW9">
            <v>190.25397743355742</v>
          </cell>
          <cell r="BX9">
            <v>28360.841356555145</v>
          </cell>
          <cell r="BY9">
            <v>75.652049159320057</v>
          </cell>
          <cell r="BZ9">
            <v>28.293741187314932</v>
          </cell>
        </row>
        <row r="10">
          <cell r="W10">
            <v>73.584000000000003</v>
          </cell>
          <cell r="X10">
            <v>314.23279232826974</v>
          </cell>
          <cell r="Y10">
            <v>27.140646411144779</v>
          </cell>
          <cell r="Z10">
            <v>49.811837594989072</v>
          </cell>
          <cell r="AA10">
            <v>30.02362455425715</v>
          </cell>
          <cell r="AB10">
            <v>55.495295504198616</v>
          </cell>
          <cell r="AC10">
            <v>2286.0059313102593</v>
          </cell>
          <cell r="AD10">
            <v>36.173363625714259</v>
          </cell>
          <cell r="AE10">
            <v>13.842901374259903</v>
          </cell>
          <cell r="AF10">
            <v>14.397692049615348</v>
          </cell>
          <cell r="AV10">
            <v>82.031141827787678</v>
          </cell>
          <cell r="AW10">
            <v>9.5182696935793931</v>
          </cell>
          <cell r="AX10">
            <v>33.349295740414789</v>
          </cell>
          <cell r="AY10">
            <v>84.696688865007687</v>
          </cell>
          <cell r="AZ10">
            <v>30.663736704384053</v>
          </cell>
          <cell r="BA10">
            <v>97.044862409733966</v>
          </cell>
          <cell r="BC10">
            <v>3.5404160379908194</v>
          </cell>
          <cell r="BD10">
            <v>224.10213947675234</v>
          </cell>
          <cell r="BE10">
            <v>120.01817498051606</v>
          </cell>
          <cell r="BF10">
            <v>0.70808320759816379</v>
          </cell>
          <cell r="BG10">
            <v>710.98932456930174</v>
          </cell>
          <cell r="BJ10">
            <v>1980.5652770333629</v>
          </cell>
          <cell r="BL10">
            <v>607.57845987886174</v>
          </cell>
          <cell r="BM10">
            <v>13.249428755587498</v>
          </cell>
          <cell r="BN10">
            <v>331.57850687435695</v>
          </cell>
          <cell r="BO10">
            <v>35.810735359927961</v>
          </cell>
          <cell r="BP10">
            <v>95.736272349975806</v>
          </cell>
          <cell r="BQ10">
            <v>30.037788378234637</v>
          </cell>
          <cell r="BR10">
            <v>21.369706700224405</v>
          </cell>
          <cell r="BS10">
            <v>1717.2085741251753</v>
          </cell>
          <cell r="BT10">
            <v>22.494739536319191</v>
          </cell>
          <cell r="BU10">
            <v>5.9242954031244945</v>
          </cell>
          <cell r="BV10">
            <v>91.497004380374648</v>
          </cell>
          <cell r="BW10">
            <v>47.073205653457137</v>
          </cell>
          <cell r="BX10">
            <v>7017.1238241178362</v>
          </cell>
          <cell r="BY10">
            <v>18.292202077093052</v>
          </cell>
          <cell r="BZ10">
            <v>6.6782507844255985</v>
          </cell>
        </row>
        <row r="11">
          <cell r="AY11">
            <v>49.931999373435978</v>
          </cell>
          <cell r="AZ11">
            <v>6.2349085343399668</v>
          </cell>
          <cell r="BA11">
            <v>27.15625090328717</v>
          </cell>
          <cell r="BB11">
            <v>31.721501580124723</v>
          </cell>
          <cell r="BV11">
            <v>62.411496162208238</v>
          </cell>
          <cell r="BW11">
            <v>32.540984466023524</v>
          </cell>
          <cell r="BX11">
            <v>4850.8299825128233</v>
          </cell>
          <cell r="BY11">
            <v>34.681606575244942</v>
          </cell>
          <cell r="BZ11">
            <v>12.218336758262485</v>
          </cell>
          <cell r="CA11">
            <v>1.4035736640871284</v>
          </cell>
          <cell r="CB11">
            <v>109.86822910234446</v>
          </cell>
          <cell r="CD11">
            <v>0.26778099076360484</v>
          </cell>
          <cell r="CE11">
            <v>194.29304519896846</v>
          </cell>
          <cell r="CH11">
            <v>863.30795363474317</v>
          </cell>
          <cell r="CJ11">
            <v>261.8978010900982</v>
          </cell>
          <cell r="CK11">
            <v>2.3690074055200001</v>
          </cell>
        </row>
        <row r="12">
          <cell r="W12">
            <v>156.97919999999999</v>
          </cell>
          <cell r="X12">
            <v>660.3553500409156</v>
          </cell>
          <cell r="Y12">
            <v>56.754233703575352</v>
          </cell>
          <cell r="Z12">
            <v>108.14387460493302</v>
          </cell>
          <cell r="AF12">
            <v>15.480651326406141</v>
          </cell>
          <cell r="AG12">
            <v>35.173268019084873</v>
          </cell>
          <cell r="AH12">
            <v>44.914075135953738</v>
          </cell>
          <cell r="AI12">
            <v>10248.251271100555</v>
          </cell>
          <cell r="AJ12">
            <v>75.839106585589249</v>
          </cell>
          <cell r="AK12">
            <v>12.349607072350357</v>
          </cell>
          <cell r="AQ12">
            <v>76.796406214680118</v>
          </cell>
          <cell r="AR12">
            <v>106.44640076706293</v>
          </cell>
          <cell r="AS12">
            <v>5974.0326961106748</v>
          </cell>
          <cell r="AT12">
            <v>20.240861104451998</v>
          </cell>
          <cell r="AU12">
            <v>9.6201117630549078</v>
          </cell>
          <cell r="AV12">
            <v>178.70399874687195</v>
          </cell>
          <cell r="AW12">
            <v>9.1028210151304005</v>
          </cell>
          <cell r="AX12">
            <v>28.526576712792181</v>
          </cell>
          <cell r="AY12">
            <v>276.31543268884934</v>
          </cell>
          <cell r="AZ12">
            <v>27.870897153898348</v>
          </cell>
          <cell r="BA12">
            <v>128.62164096086437</v>
          </cell>
          <cell r="BB12">
            <v>35.042357337698455</v>
          </cell>
          <cell r="BC12">
            <v>3.4737071572007565</v>
          </cell>
          <cell r="BD12">
            <v>285.37259450134036</v>
          </cell>
          <cell r="BE12">
            <v>151.03074596525028</v>
          </cell>
          <cell r="BF12">
            <v>0.45309223789575082</v>
          </cell>
          <cell r="BG12">
            <v>274.87457565192915</v>
          </cell>
          <cell r="BJ12">
            <v>2094.2431395200688</v>
          </cell>
          <cell r="BL12">
            <v>460.90923529136046</v>
          </cell>
          <cell r="BM12">
            <v>7.6068320132475922</v>
          </cell>
          <cell r="BN12">
            <v>225.2571428571429</v>
          </cell>
          <cell r="BO12">
            <v>21</v>
          </cell>
          <cell r="BP12">
            <v>57.652999999999999</v>
          </cell>
          <cell r="BQ12">
            <v>124.48773494338077</v>
          </cell>
          <cell r="BR12">
            <v>79.964523040284192</v>
          </cell>
          <cell r="BS12">
            <v>6425.7206014514086</v>
          </cell>
          <cell r="BT12">
            <v>33.847005900953306</v>
          </cell>
          <cell r="BU12">
            <v>11.708916764690402</v>
          </cell>
          <cell r="CA12">
            <v>1.1731793976396296</v>
          </cell>
          <cell r="CB12">
            <v>96.379237906090424</v>
          </cell>
          <cell r="CD12">
            <v>0.15302339969212556</v>
          </cell>
          <cell r="CE12">
            <v>125.06307239609021</v>
          </cell>
          <cell r="CH12">
            <v>804.8206680314014</v>
          </cell>
          <cell r="CJ12">
            <v>184.09609316610599</v>
          </cell>
          <cell r="CK12">
            <v>2.9933390273684206</v>
          </cell>
        </row>
        <row r="13">
          <cell r="W13">
            <v>105.6748</v>
          </cell>
          <cell r="X13">
            <v>465.27269283224337</v>
          </cell>
          <cell r="Y13">
            <v>36.000314057176702</v>
          </cell>
          <cell r="Z13">
            <v>60.626205341624981</v>
          </cell>
          <cell r="AA13">
            <v>150.01825343464179</v>
          </cell>
          <cell r="AB13">
            <v>257.11225683798216</v>
          </cell>
          <cell r="AC13">
            <v>10591.170635351005</v>
          </cell>
          <cell r="AD13">
            <v>97.876037465832013</v>
          </cell>
          <cell r="AE13">
            <v>45.827797241638365</v>
          </cell>
          <cell r="AF13">
            <v>17.759311034878387</v>
          </cell>
          <cell r="AV13">
            <v>96.342482355880747</v>
          </cell>
          <cell r="AW13">
            <v>4.8682359030758402</v>
          </cell>
          <cell r="AX13">
            <v>18.051333389856108</v>
          </cell>
          <cell r="AY13">
            <v>152.16119586467744</v>
          </cell>
          <cell r="AZ13">
            <v>14.65524977801989</v>
          </cell>
          <cell r="BA13">
            <v>68.852436165734844</v>
          </cell>
          <cell r="BB13">
            <v>54.120861764467591</v>
          </cell>
          <cell r="BC13">
            <v>2.3626577611161239</v>
          </cell>
          <cell r="BD13">
            <v>299.85196376327519</v>
          </cell>
          <cell r="BE13">
            <v>157.51051740774159</v>
          </cell>
          <cell r="BF13">
            <v>0.2362657761116124</v>
          </cell>
          <cell r="BG13">
            <v>433.50055553707136</v>
          </cell>
          <cell r="BJ13">
            <v>2277.3424040563477</v>
          </cell>
          <cell r="BL13">
            <v>557.45500392741474</v>
          </cell>
          <cell r="BM13">
            <v>6.5957840449523815</v>
          </cell>
          <cell r="BN13">
            <v>93.706969334057405</v>
          </cell>
          <cell r="BO13">
            <v>12.714888417832441</v>
          </cell>
          <cell r="BP13">
            <v>32.106826355658313</v>
          </cell>
          <cell r="BV13">
            <v>75.002995786580257</v>
          </cell>
          <cell r="BW13">
            <v>39.397001815675189</v>
          </cell>
          <cell r="BX13">
            <v>5872.8449911565503</v>
          </cell>
          <cell r="BY13">
            <v>16.834310696686391</v>
          </cell>
          <cell r="BZ13">
            <v>5.8145339601552353</v>
          </cell>
          <cell r="CA13">
            <v>1.7263433488697342</v>
          </cell>
          <cell r="CB13">
            <v>164.32154874720018</v>
          </cell>
          <cell r="CD13">
            <v>0.69053733954789365</v>
          </cell>
          <cell r="CE13">
            <v>269.12117316061779</v>
          </cell>
          <cell r="CH13">
            <v>1304.0637902763838</v>
          </cell>
          <cell r="CJ13">
            <v>333.48452251189798</v>
          </cell>
          <cell r="CK13">
            <v>3.8112098072380984</v>
          </cell>
        </row>
        <row r="14">
          <cell r="W14">
            <v>262.14299999999997</v>
          </cell>
          <cell r="X14">
            <v>1060.6313606219128</v>
          </cell>
          <cell r="Y14">
            <v>66.527262424127613</v>
          </cell>
          <cell r="Z14">
            <v>140.27146343876683</v>
          </cell>
          <cell r="AF14">
            <v>21.951409959879822</v>
          </cell>
          <cell r="AV14">
            <v>150.65197938774656</v>
          </cell>
          <cell r="AW14">
            <v>4.6390018406452107</v>
          </cell>
          <cell r="AX14">
            <v>15.247356050623539</v>
          </cell>
          <cell r="AY14">
            <v>210.24000313282011</v>
          </cell>
          <cell r="AZ14">
            <v>16.795101908438689</v>
          </cell>
          <cell r="BA14">
            <v>83.640673565503974</v>
          </cell>
          <cell r="BC14">
            <v>3.5723921406759693</v>
          </cell>
          <cell r="BD14">
            <v>357.04132234506733</v>
          </cell>
          <cell r="BE14">
            <v>225.02440184023794</v>
          </cell>
          <cell r="BF14">
            <v>0</v>
          </cell>
          <cell r="BG14">
            <v>351.18824850110963</v>
          </cell>
          <cell r="BJ14">
            <v>2650.2592917511156</v>
          </cell>
          <cell r="BL14">
            <v>759.83652998739535</v>
          </cell>
          <cell r="BM14">
            <v>7.6431335081244711</v>
          </cell>
          <cell r="BN14">
            <v>120.1371446473258</v>
          </cell>
          <cell r="BO14">
            <v>16.465106315345434</v>
          </cell>
          <cell r="BP14">
            <v>43.406825913262736</v>
          </cell>
          <cell r="BV14">
            <v>224.33533423689698</v>
          </cell>
          <cell r="BW14">
            <v>116.16290236687706</v>
          </cell>
          <cell r="BX14">
            <v>17316.209048478573</v>
          </cell>
          <cell r="BY14">
            <v>124.78217205762022</v>
          </cell>
          <cell r="BZ14">
            <v>44.778094155602268</v>
          </cell>
        </row>
        <row r="15">
          <cell r="AF15">
            <v>5.1319226047653244</v>
          </cell>
          <cell r="BC15">
            <v>0.6106635503816279</v>
          </cell>
          <cell r="BD15">
            <v>89.201386333716641</v>
          </cell>
          <cell r="BE15">
            <v>46.974119260125228</v>
          </cell>
          <cell r="BF15">
            <v>0.11273789070410166</v>
          </cell>
          <cell r="BG15">
            <v>125.85214178212696</v>
          </cell>
          <cell r="BJ15">
            <v>633.39234244001273</v>
          </cell>
          <cell r="BL15">
            <v>171.84228018587746</v>
          </cell>
          <cell r="BM15">
            <v>2.1212196029946524</v>
          </cell>
          <cell r="BN15">
            <v>43.024113533837458</v>
          </cell>
          <cell r="BO15">
            <v>7.9953465426066925</v>
          </cell>
          <cell r="BP15">
            <v>18.687142953825575</v>
          </cell>
          <cell r="BQ15">
            <v>24.987895280198387</v>
          </cell>
          <cell r="BR15">
            <v>19.526763668278434</v>
          </cell>
          <cell r="BS15">
            <v>1569.1149376295161</v>
          </cell>
          <cell r="BT15">
            <v>30.905162123347861</v>
          </cell>
          <cell r="BU15">
            <v>6.3347707684938044</v>
          </cell>
          <cell r="BV15">
            <v>25.005987302042691</v>
          </cell>
          <cell r="BW15">
            <v>14.605003056900035</v>
          </cell>
          <cell r="BX15">
            <v>2177.1433128298195</v>
          </cell>
          <cell r="BY15">
            <v>11.012933147549546</v>
          </cell>
          <cell r="BZ15">
            <v>2.8655463800541421</v>
          </cell>
        </row>
        <row r="16">
          <cell r="AA16">
            <v>89.92620030294816</v>
          </cell>
          <cell r="AB16">
            <v>162.84098828614177</v>
          </cell>
          <cell r="AC16">
            <v>6707.8742747550605</v>
          </cell>
          <cell r="AD16">
            <v>117.80735222375786</v>
          </cell>
          <cell r="AE16">
            <v>47.622827292715229</v>
          </cell>
          <cell r="AL16">
            <v>17.605481224471283</v>
          </cell>
          <cell r="AM16">
            <v>34.790899968445281</v>
          </cell>
          <cell r="AN16">
            <v>2593.1105566543074</v>
          </cell>
          <cell r="AO16">
            <v>17.210460384474018</v>
          </cell>
          <cell r="AP16">
            <v>5.5900938809217369</v>
          </cell>
          <cell r="AQ16">
            <v>106.86875710438558</v>
          </cell>
          <cell r="AR16">
            <v>148.80066579053906</v>
          </cell>
          <cell r="AS16">
            <v>8351.0577739588243</v>
          </cell>
          <cell r="AT16">
            <v>40.421490849310828</v>
          </cell>
          <cell r="AU16">
            <v>19.213759205122251</v>
          </cell>
          <cell r="AY16">
            <v>84.095998567853655</v>
          </cell>
          <cell r="AZ16">
            <v>11.641438129410073</v>
          </cell>
          <cell r="BA16">
            <v>49.16004915872697</v>
          </cell>
          <cell r="BB16">
            <v>42.007816057270482</v>
          </cell>
          <cell r="BV16">
            <v>45.007481185111288</v>
          </cell>
          <cell r="BW16">
            <v>22.644388971259115</v>
          </cell>
          <cell r="BX16">
            <v>3375.5610888833471</v>
          </cell>
          <cell r="BY16">
            <v>20</v>
          </cell>
          <cell r="BZ16">
            <v>7.75</v>
          </cell>
          <cell r="CA16">
            <v>1.5122813780617377</v>
          </cell>
          <cell r="CB16">
            <v>159.1444057226262</v>
          </cell>
          <cell r="CD16">
            <v>0.60491253519998489</v>
          </cell>
          <cell r="CE16">
            <v>265.44733456529713</v>
          </cell>
          <cell r="CH16">
            <v>1171.6935042976256</v>
          </cell>
          <cell r="CJ16">
            <v>373.3310033887816</v>
          </cell>
          <cell r="CK16">
            <v>3.4689302587317048</v>
          </cell>
        </row>
        <row r="17">
          <cell r="W17">
            <v>77.901428571428568</v>
          </cell>
          <cell r="X17">
            <v>318.98618897400496</v>
          </cell>
          <cell r="Y17">
            <v>16.178828623319216</v>
          </cell>
          <cell r="Z17">
            <v>33.284610195189245</v>
          </cell>
          <cell r="AF17">
            <v>7.1667510280360709</v>
          </cell>
          <cell r="AL17">
            <v>73.325104573950995</v>
          </cell>
          <cell r="AM17">
            <v>144.31038282090361</v>
          </cell>
          <cell r="AN17">
            <v>10756.05337795555</v>
          </cell>
          <cell r="AO17">
            <v>69.975172732369799</v>
          </cell>
          <cell r="AP17">
            <v>22.977573761959036</v>
          </cell>
          <cell r="AV17">
            <v>103.01760200500489</v>
          </cell>
          <cell r="AW17">
            <v>5.2281977629563672</v>
          </cell>
          <cell r="AX17">
            <v>23.170780294805446</v>
          </cell>
          <cell r="AY17">
            <v>85.597713211604528</v>
          </cell>
          <cell r="AZ17">
            <v>7.7350543430485406</v>
          </cell>
          <cell r="BA17">
            <v>37.122573182074248</v>
          </cell>
          <cell r="BC17">
            <v>0.97506813492342037</v>
          </cell>
          <cell r="BD17">
            <v>122.82608272918685</v>
          </cell>
          <cell r="BE17">
            <v>116.00910609200641</v>
          </cell>
          <cell r="BF17">
            <v>0.19501362698468411</v>
          </cell>
          <cell r="BG17">
            <v>187.04712763499441</v>
          </cell>
          <cell r="BJ17">
            <v>1004.0363563215211</v>
          </cell>
          <cell r="BL17">
            <v>413.69417065046724</v>
          </cell>
          <cell r="BM17">
            <v>2.149141272846725</v>
          </cell>
          <cell r="BN17">
            <v>85.597713211604528</v>
          </cell>
          <cell r="BO17">
            <v>12.118679209620597</v>
          </cell>
          <cell r="BP17">
            <v>30.357353290592716</v>
          </cell>
          <cell r="BV17">
            <v>58.023951005288723</v>
          </cell>
          <cell r="BW17">
            <v>31.288604598484056</v>
          </cell>
          <cell r="BX17">
            <v>4664.1398159230903</v>
          </cell>
          <cell r="BY17">
            <v>15.157165665103982</v>
          </cell>
          <cell r="BZ17">
            <v>4.8810661722961735</v>
          </cell>
        </row>
        <row r="18">
          <cell r="AA18">
            <v>21.049810097575193</v>
          </cell>
          <cell r="AB18">
            <v>39.742987887579403</v>
          </cell>
          <cell r="AC18">
            <v>1637.1244663815676</v>
          </cell>
          <cell r="AD18">
            <v>33.228577987598882</v>
          </cell>
          <cell r="AE18">
            <v>12.01529663479597</v>
          </cell>
          <cell r="AF18">
            <v>25.909050955562332</v>
          </cell>
          <cell r="AG18">
            <v>13.997525097857059</v>
          </cell>
          <cell r="AH18">
            <v>18.90274168574685</v>
          </cell>
          <cell r="AI18">
            <v>4313.1255830573164</v>
          </cell>
          <cell r="AJ18">
            <v>30.314331330207963</v>
          </cell>
          <cell r="AK18">
            <v>4.2512511823224735</v>
          </cell>
          <cell r="AQ18">
            <v>61.406483023396667</v>
          </cell>
          <cell r="AR18">
            <v>85.114648247105549</v>
          </cell>
          <cell r="AS18">
            <v>4776.8425036640874</v>
          </cell>
          <cell r="AT18">
            <v>40.481722208903996</v>
          </cell>
          <cell r="AU18">
            <v>19.240223526109816</v>
          </cell>
          <cell r="AY18">
            <v>89.997736258506777</v>
          </cell>
          <cell r="AZ18">
            <v>11.961596158466804</v>
          </cell>
          <cell r="BA18">
            <v>51.132489249166611</v>
          </cell>
          <cell r="BB18">
            <v>83.451045911530429</v>
          </cell>
          <cell r="BC18">
            <v>3.67504262037634</v>
          </cell>
          <cell r="BD18">
            <v>462.93286874673964</v>
          </cell>
          <cell r="BE18">
            <v>241.00457564159413</v>
          </cell>
          <cell r="BF18">
            <v>0</v>
          </cell>
          <cell r="BG18">
            <v>299.68449707906103</v>
          </cell>
          <cell r="BJ18">
            <v>3242.194814045004</v>
          </cell>
          <cell r="BL18">
            <v>630.73596801923475</v>
          </cell>
          <cell r="BM18">
            <v>8.791782493496104</v>
          </cell>
          <cell r="BN18">
            <v>148.66971571786064</v>
          </cell>
          <cell r="BO18">
            <v>16.465106315345434</v>
          </cell>
          <cell r="BP18">
            <v>43.406825913262736</v>
          </cell>
          <cell r="BQ18">
            <v>109.96232557349141</v>
          </cell>
          <cell r="BR18">
            <v>75.686518000054193</v>
          </cell>
          <cell r="BS18">
            <v>6081.9523392900637</v>
          </cell>
          <cell r="BT18">
            <v>51.349350982681116</v>
          </cell>
          <cell r="BU18">
            <v>14.77138479594667</v>
          </cell>
          <cell r="BV18">
            <v>204.03353180921135</v>
          </cell>
          <cell r="BW18">
            <v>94.871371042680423</v>
          </cell>
          <cell r="BX18">
            <v>14142.316180275346</v>
          </cell>
          <cell r="BY18">
            <v>54.831365768909166</v>
          </cell>
          <cell r="BZ18">
            <v>26.225732448405548</v>
          </cell>
          <cell r="CA18">
            <v>4.8612261104588548</v>
          </cell>
          <cell r="CB18">
            <v>308.476373410468</v>
          </cell>
          <cell r="CD18">
            <v>1.6204087034862851</v>
          </cell>
          <cell r="CE18">
            <v>367.14348660279865</v>
          </cell>
          <cell r="CH18">
            <v>2600.1327349787566</v>
          </cell>
          <cell r="CJ18">
            <v>570.22114801762609</v>
          </cell>
          <cell r="CK18">
            <v>8.0357536891838066</v>
          </cell>
        </row>
        <row r="19">
          <cell r="W19">
            <v>30.323076923076922</v>
          </cell>
          <cell r="X19">
            <v>132.91763518542015</v>
          </cell>
          <cell r="Y19">
            <v>12.320137473707629</v>
          </cell>
          <cell r="Z19">
            <v>21.088135228597448</v>
          </cell>
          <cell r="AF19">
            <v>7.3305129465596153</v>
          </cell>
          <cell r="AV19">
            <v>30.034286161831449</v>
          </cell>
          <cell r="AW19">
            <v>3.962232981152785</v>
          </cell>
          <cell r="AX19">
            <v>8.7800838879523297</v>
          </cell>
          <cell r="AY19">
            <v>30.034286161831449</v>
          </cell>
          <cell r="AZ19">
            <v>5.0877460990282755</v>
          </cell>
          <cell r="BA19">
            <v>20.222184116526304</v>
          </cell>
          <cell r="BC19">
            <v>0.95128795954021228</v>
          </cell>
          <cell r="BD19">
            <v>106.26152309111687</v>
          </cell>
          <cell r="BE19">
            <v>54.957879666325987</v>
          </cell>
          <cell r="BF19">
            <v>1.2310785358755689</v>
          </cell>
          <cell r="BG19">
            <v>134.56889306307039</v>
          </cell>
          <cell r="BJ19">
            <v>780.82248161173538</v>
          </cell>
          <cell r="BL19">
            <v>204.71400151452619</v>
          </cell>
          <cell r="BM19">
            <v>3.4286583771389232</v>
          </cell>
          <cell r="BN19">
            <v>60.068572323662899</v>
          </cell>
          <cell r="BO19">
            <v>10.862919017407513</v>
          </cell>
          <cell r="BP19">
            <v>26.720035612074366</v>
          </cell>
          <cell r="BV19">
            <v>99.999997420738381</v>
          </cell>
          <cell r="BW19">
            <v>49.202241148261542</v>
          </cell>
          <cell r="BX19">
            <v>7334.4955748961311</v>
          </cell>
          <cell r="BY19">
            <v>43.734482957731124</v>
          </cell>
          <cell r="BZ19">
            <v>17.987494611634599</v>
          </cell>
        </row>
        <row r="20">
          <cell r="AF20">
            <v>3.1200656245090932</v>
          </cell>
          <cell r="BC20">
            <v>0.75553156964470602</v>
          </cell>
          <cell r="BD20">
            <v>52.873218549765625</v>
          </cell>
          <cell r="BE20">
            <v>34.978312888259651</v>
          </cell>
          <cell r="BF20">
            <v>8.3947952182745117E-2</v>
          </cell>
          <cell r="BG20">
            <v>95.499666385911951</v>
          </cell>
          <cell r="BJ20">
            <v>470.08010970026351</v>
          </cell>
          <cell r="BL20">
            <v>158.23841610571475</v>
          </cell>
          <cell r="BM20">
            <v>1.2466989202000001</v>
          </cell>
          <cell r="BN20">
            <v>109.92548829214914</v>
          </cell>
          <cell r="BO20">
            <v>19.003365865520887</v>
          </cell>
          <cell r="BP20">
            <v>45.711978543082608</v>
          </cell>
          <cell r="BV20">
            <v>67.544910001918367</v>
          </cell>
          <cell r="BW20">
            <v>35.764602295806938</v>
          </cell>
          <cell r="BX20">
            <v>5331.36928633147</v>
          </cell>
          <cell r="BY20">
            <v>16.303862192118455</v>
          </cell>
          <cell r="BZ20">
            <v>5.5122459432209077</v>
          </cell>
        </row>
        <row r="21">
          <cell r="W21">
            <v>30.323076923076922</v>
          </cell>
          <cell r="X21">
            <v>131.15456495067755</v>
          </cell>
          <cell r="Y21">
            <v>12.996078702275906</v>
          </cell>
          <cell r="Z21">
            <v>23.06177774322018</v>
          </cell>
          <cell r="AF21">
            <v>5.4594653091147078</v>
          </cell>
          <cell r="AQ21">
            <v>60.004490215643187</v>
          </cell>
          <cell r="AR21">
            <v>84.424386888901068</v>
          </cell>
          <cell r="AS21">
            <v>4738.1033458056718</v>
          </cell>
          <cell r="AT21">
            <v>19.065695910037018</v>
          </cell>
          <cell r="AU21">
            <v>8.70692090585103</v>
          </cell>
          <cell r="AV21">
            <v>31.911429466520037</v>
          </cell>
          <cell r="AW21">
            <v>3.962232981152785</v>
          </cell>
          <cell r="AX21">
            <v>8.7800838879523297</v>
          </cell>
          <cell r="AY21">
            <v>75.956709441457477</v>
          </cell>
          <cell r="AZ21">
            <v>11.142406841755433</v>
          </cell>
          <cell r="BA21">
            <v>46.196488697760614</v>
          </cell>
          <cell r="BB21">
            <v>33.621225751818166</v>
          </cell>
          <cell r="BC21">
            <v>0.74026650481374034</v>
          </cell>
          <cell r="BD21">
            <v>100.40908776069928</v>
          </cell>
          <cell r="BE21">
            <v>51.531212241210241</v>
          </cell>
          <cell r="BF21">
            <v>1.0363731269098977</v>
          </cell>
          <cell r="BG21">
            <v>137.82104915835731</v>
          </cell>
          <cell r="BJ21">
            <v>708.79694504410077</v>
          </cell>
          <cell r="BL21">
            <v>195.88858849224957</v>
          </cell>
          <cell r="BM21">
            <v>3.5351474033751518</v>
          </cell>
          <cell r="BN21">
            <v>60.068572323662899</v>
          </cell>
          <cell r="BO21">
            <v>10.862919017407513</v>
          </cell>
          <cell r="BP21">
            <v>26.720035612074366</v>
          </cell>
          <cell r="BV21">
            <v>59.999998452443023</v>
          </cell>
          <cell r="BW21">
            <v>32.354160565815889</v>
          </cell>
          <cell r="BX21">
            <v>4822.9804570160322</v>
          </cell>
          <cell r="BY21">
            <v>45.471496995311945</v>
          </cell>
          <cell r="BZ21">
            <v>14.643198516888521</v>
          </cell>
          <cell r="CA21">
            <v>1.1076761005566529</v>
          </cell>
          <cell r="CB21">
            <v>124.34916798656548</v>
          </cell>
          <cell r="CD21">
            <v>1.7787974529474604</v>
          </cell>
          <cell r="CE21">
            <v>261.6275855950409</v>
          </cell>
          <cell r="CH21">
            <v>914.88801978021957</v>
          </cell>
          <cell r="CJ21">
            <v>282.01087786155222</v>
          </cell>
          <cell r="CK21">
            <v>4.843687008708998</v>
          </cell>
        </row>
        <row r="22">
          <cell r="W22">
            <v>64.550250000000005</v>
          </cell>
          <cell r="X22">
            <v>268.57506552119753</v>
          </cell>
          <cell r="Y22">
            <v>15.176857622847452</v>
          </cell>
          <cell r="Z22">
            <v>29.904513427754225</v>
          </cell>
          <cell r="AA22">
            <v>40.008527636497305</v>
          </cell>
          <cell r="AB22">
            <v>72.408002517487489</v>
          </cell>
          <cell r="AC22">
            <v>2982.687482343104</v>
          </cell>
          <cell r="AD22">
            <v>39.357281525589116</v>
          </cell>
          <cell r="AE22">
            <v>15.933749566838925</v>
          </cell>
          <cell r="AF22">
            <v>10.791742532026444</v>
          </cell>
          <cell r="AG22">
            <v>42.007351875016219</v>
          </cell>
          <cell r="AH22">
            <v>50.826092660110504</v>
          </cell>
          <cell r="AI22">
            <v>11597.223523636325</v>
          </cell>
          <cell r="AJ22">
            <v>47.043160900986926</v>
          </cell>
          <cell r="AK22">
            <v>8.8461977328357939</v>
          </cell>
          <cell r="AQ22">
            <v>13.100049418849027</v>
          </cell>
          <cell r="AR22">
            <v>19.792876282424562</v>
          </cell>
          <cell r="AS22">
            <v>1110.8246893197459</v>
          </cell>
          <cell r="AT22">
            <v>14.336575210669327</v>
          </cell>
          <cell r="AU22">
            <v>5.4127257011936143</v>
          </cell>
          <cell r="AV22">
            <v>67.476529313278192</v>
          </cell>
          <cell r="AW22">
            <v>4.2380455076810879</v>
          </cell>
          <cell r="AX22">
            <v>11.111899128173953</v>
          </cell>
          <cell r="AY22">
            <v>130.79931396348138</v>
          </cell>
          <cell r="AZ22">
            <v>13.877413129541466</v>
          </cell>
          <cell r="BA22">
            <v>63.450840214794972</v>
          </cell>
          <cell r="BB22">
            <v>58.285002755498766</v>
          </cell>
          <cell r="BC22">
            <v>2.6049034447546879</v>
          </cell>
          <cell r="BD22">
            <v>175.78446638799937</v>
          </cell>
          <cell r="BE22">
            <v>93.032265884095992</v>
          </cell>
          <cell r="BF22">
            <v>0.65122586118867198</v>
          </cell>
          <cell r="BG22">
            <v>150.58138484562429</v>
          </cell>
          <cell r="BJ22">
            <v>1318.77662315616</v>
          </cell>
          <cell r="BL22">
            <v>266.4329252989229</v>
          </cell>
          <cell r="BM22">
            <v>3.7759786830769211</v>
          </cell>
          <cell r="BN22">
            <v>95.659201861790251</v>
          </cell>
          <cell r="BO22">
            <v>12.714888417832441</v>
          </cell>
          <cell r="BP22">
            <v>32.106826355658313</v>
          </cell>
          <cell r="BQ22">
            <v>65.995187069868948</v>
          </cell>
          <cell r="BR22">
            <v>47.856971472380053</v>
          </cell>
          <cell r="BS22">
            <v>3845.6494933162562</v>
          </cell>
          <cell r="BT22">
            <v>41.666564154185899</v>
          </cell>
          <cell r="BU22">
            <v>10.42638986002472</v>
          </cell>
          <cell r="BV22">
            <v>65.011975287938256</v>
          </cell>
          <cell r="BW22">
            <v>34.724259280289601</v>
          </cell>
          <cell r="BX22">
            <v>5176.2870976829226</v>
          </cell>
          <cell r="BY22">
            <v>15.746174915246675</v>
          </cell>
          <cell r="BZ22">
            <v>5.2014402784490601</v>
          </cell>
          <cell r="CA22">
            <v>3.9932874218654439</v>
          </cell>
          <cell r="CB22">
            <v>161.34134396878358</v>
          </cell>
          <cell r="CD22">
            <v>1.9541619298490469</v>
          </cell>
          <cell r="CE22">
            <v>153.48202015208079</v>
          </cell>
          <cell r="CH22">
            <v>1356.9854184460471</v>
          </cell>
          <cell r="CJ22">
            <v>282.37395849507425</v>
          </cell>
          <cell r="CK22">
            <v>4.0453340665263173</v>
          </cell>
        </row>
        <row r="23">
          <cell r="AQ23">
            <v>54.969574421215171</v>
          </cell>
          <cell r="AR23">
            <v>78.71280228433659</v>
          </cell>
          <cell r="AS23">
            <v>4417.5552302433807</v>
          </cell>
          <cell r="AT23">
            <v>17.770404909349157</v>
          </cell>
          <cell r="AU23">
            <v>7.7430769030589843</v>
          </cell>
          <cell r="AY23">
            <v>34.989942158971516</v>
          </cell>
          <cell r="AZ23">
            <v>5.4082379842582577</v>
          </cell>
          <cell r="BA23">
            <v>22.095156810164504</v>
          </cell>
          <cell r="BB23">
            <v>31.440664141912372</v>
          </cell>
          <cell r="BV23">
            <v>10.023952171951493</v>
          </cell>
          <cell r="BW23">
            <v>5.8545919561277309</v>
          </cell>
          <cell r="BX23">
            <v>872.73420464015862</v>
          </cell>
          <cell r="BY23">
            <v>11.012933147549546</v>
          </cell>
          <cell r="BZ23">
            <v>2.8655463800541421</v>
          </cell>
          <cell r="CA23">
            <v>0.98098800234200423</v>
          </cell>
          <cell r="CB23">
            <v>93.375091318189305</v>
          </cell>
          <cell r="CD23">
            <v>8.3383982537928017E-2</v>
          </cell>
          <cell r="CE23">
            <v>236.66649040166388</v>
          </cell>
          <cell r="CH23">
            <v>793.52628826014779</v>
          </cell>
          <cell r="CJ23">
            <v>233.04146838388883</v>
          </cell>
          <cell r="CK23">
            <v>3.2924797108965569</v>
          </cell>
        </row>
        <row r="24">
          <cell r="W24">
            <v>210.24</v>
          </cell>
          <cell r="X24">
            <v>773.08045840952082</v>
          </cell>
          <cell r="Y24">
            <v>24.878003033289023</v>
          </cell>
          <cell r="Z24">
            <v>68.430248180517395</v>
          </cell>
          <cell r="AA24">
            <v>143.92848547041902</v>
          </cell>
          <cell r="AB24">
            <v>248.48781620340193</v>
          </cell>
          <cell r="AC24">
            <v>10235.905882442477</v>
          </cell>
          <cell r="AD24">
            <v>95.05122203802064</v>
          </cell>
          <cell r="AE24">
            <v>43.643602790842593</v>
          </cell>
          <cell r="AF24">
            <v>41.052835598316065</v>
          </cell>
          <cell r="AQ24">
            <v>69.935161221090652</v>
          </cell>
          <cell r="AR24">
            <v>89.275960110185181</v>
          </cell>
          <cell r="AS24">
            <v>5010.3855163879434</v>
          </cell>
          <cell r="AT24">
            <v>28.134132297305765</v>
          </cell>
          <cell r="AU24">
            <v>16.658664781624953</v>
          </cell>
          <cell r="AV24">
            <v>210.45024409593856</v>
          </cell>
          <cell r="AW24">
            <v>4.6390018406452107</v>
          </cell>
          <cell r="AX24">
            <v>15.247356050623539</v>
          </cell>
          <cell r="AY24">
            <v>213.99428302901134</v>
          </cell>
          <cell r="AZ24">
            <v>11.159362172903313</v>
          </cell>
          <cell r="BA24">
            <v>63.160168084949255</v>
          </cell>
          <cell r="BC24">
            <v>5.8646909828637748</v>
          </cell>
          <cell r="BD24">
            <v>738.75557414140678</v>
          </cell>
          <cell r="BE24">
            <v>384.98136679631278</v>
          </cell>
          <cell r="BF24">
            <v>0</v>
          </cell>
          <cell r="BG24">
            <v>415.63431161988643</v>
          </cell>
          <cell r="BJ24">
            <v>5152.1353507070307</v>
          </cell>
          <cell r="BL24">
            <v>986.79113383662775</v>
          </cell>
          <cell r="BM24">
            <v>9.7118657544358751</v>
          </cell>
          <cell r="BN24">
            <v>213.99428302901134</v>
          </cell>
          <cell r="BO24">
            <v>21</v>
          </cell>
          <cell r="BP24">
            <v>57.652999999999999</v>
          </cell>
          <cell r="BQ24">
            <v>104.92116247988675</v>
          </cell>
          <cell r="BR24">
            <v>68.818280507973753</v>
          </cell>
          <cell r="BS24">
            <v>5530.0403979621769</v>
          </cell>
          <cell r="BT24">
            <v>31.134400529915915</v>
          </cell>
          <cell r="BU24">
            <v>10.186388535199686</v>
          </cell>
          <cell r="BV24">
            <v>77.772453723318449</v>
          </cell>
          <cell r="BW24">
            <v>37.107082238812346</v>
          </cell>
          <cell r="BX24">
            <v>5531.4905200714056</v>
          </cell>
          <cell r="BY24">
            <v>24.729171372060783</v>
          </cell>
          <cell r="BZ24">
            <v>11.041069231336042</v>
          </cell>
        </row>
        <row r="25">
          <cell r="W25">
            <v>254.3904</v>
          </cell>
          <cell r="X25">
            <v>1007.2315598013447</v>
          </cell>
          <cell r="Y25">
            <v>55.521313741447145</v>
          </cell>
          <cell r="Z25">
            <v>125.07494836279722</v>
          </cell>
          <cell r="AF25">
            <v>45.107230442653233</v>
          </cell>
          <cell r="AV25">
            <v>285.44585568204604</v>
          </cell>
          <cell r="AW25">
            <v>13.369518434745025</v>
          </cell>
          <cell r="AX25">
            <v>39.747578306496962</v>
          </cell>
          <cell r="AY25">
            <v>336.3840050125122</v>
          </cell>
          <cell r="AZ25">
            <v>20.268921301153053</v>
          </cell>
          <cell r="BA25">
            <v>109.85178329854374</v>
          </cell>
          <cell r="BC25">
            <v>6.1542777544452871</v>
          </cell>
          <cell r="BD25">
            <v>684.50513270087026</v>
          </cell>
          <cell r="BE25">
            <v>361.01634234358244</v>
          </cell>
          <cell r="BF25">
            <v>0</v>
          </cell>
          <cell r="BG25">
            <v>545.90198283537234</v>
          </cell>
          <cell r="BJ25">
            <v>4909.2493012456816</v>
          </cell>
          <cell r="BL25">
            <v>1037.5476891278695</v>
          </cell>
          <cell r="BM25">
            <v>12.868206219920497</v>
          </cell>
          <cell r="BN25">
            <v>360.41143394197741</v>
          </cell>
          <cell r="BO25">
            <v>31.830047896718352</v>
          </cell>
          <cell r="BP25">
            <v>93.657574814252072</v>
          </cell>
          <cell r="BV25">
            <v>403.97603779235067</v>
          </cell>
          <cell r="BW25">
            <v>205.40322214923418</v>
          </cell>
          <cell r="BX25">
            <v>30619.113860755409</v>
          </cell>
          <cell r="BY25">
            <v>76.698521241134628</v>
          </cell>
          <cell r="BZ25">
            <v>28.896247446372811</v>
          </cell>
        </row>
        <row r="26">
          <cell r="W26">
            <v>90.969230769230762</v>
          </cell>
          <cell r="X26">
            <v>352.52712604288268</v>
          </cell>
          <cell r="Y26">
            <v>20.167907212382566</v>
          </cell>
          <cell r="Z26">
            <v>48.146422544893397</v>
          </cell>
          <cell r="AF26">
            <v>18.913358188578535</v>
          </cell>
          <cell r="AQ26">
            <v>65.546406504847056</v>
          </cell>
          <cell r="AR26">
            <v>92.524574362018058</v>
          </cell>
          <cell r="AS26">
            <v>5192.7057039908104</v>
          </cell>
          <cell r="AT26">
            <v>18.817264360394773</v>
          </cell>
          <cell r="AU26">
            <v>8.5185607797678013</v>
          </cell>
          <cell r="AV26">
            <v>99.338401933397563</v>
          </cell>
          <cell r="AW26">
            <v>5.3528184208458098</v>
          </cell>
          <cell r="AX26">
            <v>25.162131342266814</v>
          </cell>
          <cell r="AY26">
            <v>101.96640300750732</v>
          </cell>
          <cell r="AZ26">
            <v>8.2958586555053149</v>
          </cell>
          <cell r="BA26">
            <v>41.088012621182116</v>
          </cell>
          <cell r="BC26">
            <v>3.7206605854525074</v>
          </cell>
          <cell r="BD26">
            <v>293.65681861054344</v>
          </cell>
          <cell r="BE26">
            <v>157.02806444475149</v>
          </cell>
          <cell r="BF26">
            <v>0.62011009757541791</v>
          </cell>
          <cell r="BG26">
            <v>409.64900321686918</v>
          </cell>
          <cell r="BJ26">
            <v>2161.1686146890152</v>
          </cell>
          <cell r="BL26">
            <v>531.39524662671727</v>
          </cell>
          <cell r="BM26">
            <v>7.2437668752872595</v>
          </cell>
          <cell r="BN26">
            <v>101.96640300750732</v>
          </cell>
          <cell r="BO26">
            <v>13.293010974835903</v>
          </cell>
          <cell r="BP26">
            <v>33.816344377984187</v>
          </cell>
          <cell r="BQ26">
            <v>42.034808182785788</v>
          </cell>
          <cell r="BR26">
            <v>29.736211697770237</v>
          </cell>
          <cell r="BS26">
            <v>2389.5170114279654</v>
          </cell>
          <cell r="BT26">
            <v>23.008967033250936</v>
          </cell>
          <cell r="BU26">
            <v>6.1518415449755182</v>
          </cell>
          <cell r="BV26">
            <v>74.029938182550922</v>
          </cell>
          <cell r="BW26">
            <v>38.885881535869515</v>
          </cell>
          <cell r="BX26">
            <v>5796.6531482041519</v>
          </cell>
          <cell r="BY26">
            <v>16.834310696686391</v>
          </cell>
          <cell r="BZ26">
            <v>5.8145339601552353</v>
          </cell>
        </row>
        <row r="27">
          <cell r="AY27">
            <v>109.90296018259865</v>
          </cell>
          <cell r="AZ27">
            <v>12.956874662599722</v>
          </cell>
          <cell r="BA27">
            <v>57.415356041894348</v>
          </cell>
          <cell r="BB27">
            <v>114.9279622210226</v>
          </cell>
          <cell r="BV27">
            <v>180.0179666930982</v>
          </cell>
          <cell r="BW27">
            <v>92.330748203026104</v>
          </cell>
          <cell r="BX27">
            <v>13763.589794239917</v>
          </cell>
          <cell r="BY27">
            <v>37.037492005651686</v>
          </cell>
          <cell r="BZ27">
            <v>13.63347235516944</v>
          </cell>
          <cell r="CA27">
            <v>3.0244199909786844</v>
          </cell>
          <cell r="CB27">
            <v>319.86515654283562</v>
          </cell>
          <cell r="CD27">
            <v>5.0406999849644745</v>
          </cell>
          <cell r="CE27">
            <v>648.0895386165804</v>
          </cell>
          <cell r="CH27">
            <v>2530.3205238138976</v>
          </cell>
          <cell r="CJ27">
            <v>719.67267079619819</v>
          </cell>
          <cell r="CK27">
            <v>12.155330933465548</v>
          </cell>
        </row>
        <row r="28">
          <cell r="W28">
            <v>164.25</v>
          </cell>
          <cell r="X28">
            <v>644.76494779457676</v>
          </cell>
          <cell r="Y28">
            <v>37.707124093610538</v>
          </cell>
          <cell r="Z28">
            <v>86.937654337681721</v>
          </cell>
          <cell r="AA28">
            <v>116.03375495859748</v>
          </cell>
          <cell r="AB28">
            <v>203.11111169406794</v>
          </cell>
          <cell r="AC28">
            <v>8366.7129227653204</v>
          </cell>
          <cell r="AD28">
            <v>89.948460428028795</v>
          </cell>
          <cell r="AE28">
            <v>39.807112272440563</v>
          </cell>
          <cell r="AF28">
            <v>29.217809902581319</v>
          </cell>
          <cell r="AV28">
            <v>174.79954801286971</v>
          </cell>
          <cell r="AW28">
            <v>4.7204375564745096</v>
          </cell>
          <cell r="AX28">
            <v>16.204906685268401</v>
          </cell>
          <cell r="AY28">
            <v>174.79954801286971</v>
          </cell>
          <cell r="AZ28">
            <v>10.291877927183771</v>
          </cell>
          <cell r="BA28">
            <v>56.167280265155924</v>
          </cell>
          <cell r="BC28">
            <v>4.7702545206564615</v>
          </cell>
          <cell r="BD28">
            <v>500.74421759891027</v>
          </cell>
          <cell r="BE28">
            <v>261.01539889160358</v>
          </cell>
          <cell r="BF28">
            <v>0</v>
          </cell>
          <cell r="BG28">
            <v>308.78642291646258</v>
          </cell>
          <cell r="BJ28">
            <v>3536.9135113108218</v>
          </cell>
          <cell r="BL28">
            <v>686.45668130104434</v>
          </cell>
          <cell r="BM28">
            <v>11.976571689845382</v>
          </cell>
          <cell r="BN28">
            <v>114.13028428213937</v>
          </cell>
          <cell r="BO28">
            <v>14.401858230914117</v>
          </cell>
          <cell r="BP28">
            <v>37.129664113803685</v>
          </cell>
          <cell r="BV28">
            <v>203.02275410172183</v>
          </cell>
          <cell r="BW28">
            <v>103.22772630276769</v>
          </cell>
          <cell r="BX28">
            <v>15387.984045133075</v>
          </cell>
          <cell r="BY28">
            <v>38.349260620567314</v>
          </cell>
          <cell r="BZ28">
            <v>14.448123723186406</v>
          </cell>
        </row>
        <row r="29">
          <cell r="W29">
            <v>139.16354999999999</v>
          </cell>
          <cell r="X29">
            <v>520.99868834884205</v>
          </cell>
          <cell r="Y29">
            <v>23.153059225374719</v>
          </cell>
          <cell r="Z29">
            <v>60.670303301877425</v>
          </cell>
          <cell r="AA29">
            <v>116.00281942786563</v>
          </cell>
          <cell r="AB29">
            <v>203.05696064086766</v>
          </cell>
          <cell r="AC29">
            <v>8364.4822899219835</v>
          </cell>
          <cell r="AD29">
            <v>89.948460428028795</v>
          </cell>
          <cell r="AE29">
            <v>39.807112272440563</v>
          </cell>
          <cell r="AF29">
            <v>27.332762285304636</v>
          </cell>
          <cell r="AV29">
            <v>156.44559547151837</v>
          </cell>
          <cell r="AW29">
            <v>4.7204375564745096</v>
          </cell>
          <cell r="AX29">
            <v>16.204906685268401</v>
          </cell>
          <cell r="AY29">
            <v>160.23291901179724</v>
          </cell>
          <cell r="AZ29">
            <v>9.9398356130698495</v>
          </cell>
          <cell r="BA29">
            <v>53.403046078767765</v>
          </cell>
          <cell r="BC29">
            <v>3.9046802059475345</v>
          </cell>
          <cell r="BD29">
            <v>461.11832807111665</v>
          </cell>
          <cell r="BE29">
            <v>240.04103160362638</v>
          </cell>
          <cell r="BF29">
            <v>0.48808502574344181</v>
          </cell>
          <cell r="BG29">
            <v>175.50054361151101</v>
          </cell>
          <cell r="BJ29">
            <v>3169.2833901926078</v>
          </cell>
          <cell r="BL29">
            <v>488.42524538036292</v>
          </cell>
          <cell r="BM29">
            <v>7.1294750924945802</v>
          </cell>
          <cell r="BN29">
            <v>145.66629001072477</v>
          </cell>
          <cell r="BO29">
            <v>16.465106315345434</v>
          </cell>
          <cell r="BP29">
            <v>43.406825913262736</v>
          </cell>
          <cell r="BV29">
            <v>142.51497332997823</v>
          </cell>
          <cell r="BW29">
            <v>70.120562658789282</v>
          </cell>
          <cell r="BX29">
            <v>10452.754682055547</v>
          </cell>
          <cell r="BY29">
            <v>21.867241478865562</v>
          </cell>
          <cell r="BZ29">
            <v>8.9937473058172994</v>
          </cell>
        </row>
        <row r="30">
          <cell r="AG30">
            <v>25.019607718531237</v>
          </cell>
          <cell r="AH30">
            <v>31.52470572534936</v>
          </cell>
          <cell r="AI30">
            <v>7193.1372190777292</v>
          </cell>
          <cell r="AJ30">
            <v>40</v>
          </cell>
          <cell r="AK30">
            <v>6.75</v>
          </cell>
          <cell r="AY30">
            <v>675.77141066959928</v>
          </cell>
          <cell r="AZ30">
            <v>46.428048840123921</v>
          </cell>
          <cell r="BA30">
            <v>241.91417244889482</v>
          </cell>
          <cell r="BB30">
            <v>655.18912408256369</v>
          </cell>
          <cell r="BQ30">
            <v>64.962098250976467</v>
          </cell>
          <cell r="BR30">
            <v>46.215818847050372</v>
          </cell>
          <cell r="BS30">
            <v>3713.7711573522697</v>
          </cell>
          <cell r="BT30">
            <v>44.989479072638382</v>
          </cell>
          <cell r="BU30">
            <v>11.848590806248989</v>
          </cell>
          <cell r="BV30">
            <v>810.00001547038221</v>
          </cell>
          <cell r="BW30">
            <v>414.94666205462045</v>
          </cell>
          <cell r="BX30">
            <v>61855.403039198085</v>
          </cell>
          <cell r="BY30">
            <v>167.47388815682143</v>
          </cell>
          <cell r="BZ30">
            <v>61.84564230947705</v>
          </cell>
          <cell r="CA30">
            <v>30.689489814734525</v>
          </cell>
          <cell r="CB30">
            <v>1713.2969765146379</v>
          </cell>
          <cell r="CD30">
            <v>42.659294109670903</v>
          </cell>
          <cell r="CE30">
            <v>2631.8625074914735</v>
          </cell>
          <cell r="CH30">
            <v>14542.407488534256</v>
          </cell>
          <cell r="CJ30">
            <v>3774.1471419236086</v>
          </cell>
          <cell r="CK30">
            <v>61.340110712032917</v>
          </cell>
        </row>
        <row r="31">
          <cell r="AY31">
            <v>120.1371446473258</v>
          </cell>
          <cell r="AZ31">
            <v>13.426642451343499</v>
          </cell>
          <cell r="BA31">
            <v>60.458233464693549</v>
          </cell>
          <cell r="BB31">
            <v>106.37764149800186</v>
          </cell>
          <cell r="BQ31">
            <v>77.782983884604988</v>
          </cell>
          <cell r="BR31">
            <v>59.27129730684603</v>
          </cell>
          <cell r="BS31">
            <v>4762.872105014414</v>
          </cell>
          <cell r="BT31">
            <v>85.45432963787303</v>
          </cell>
          <cell r="BU31">
            <v>18.734658303749793</v>
          </cell>
          <cell r="BV31">
            <v>148.19999814033508</v>
          </cell>
          <cell r="BW31">
            <v>77.845365169567074</v>
          </cell>
          <cell r="BX31">
            <v>11604.278037699441</v>
          </cell>
          <cell r="BY31">
            <v>84.17155348343195</v>
          </cell>
          <cell r="BZ31">
            <v>29.072669800776175</v>
          </cell>
          <cell r="CA31">
            <v>3.039361087585597</v>
          </cell>
          <cell r="CB31">
            <v>303.76774415094468</v>
          </cell>
          <cell r="CD31">
            <v>0</v>
          </cell>
          <cell r="CE31">
            <v>446.13570846633456</v>
          </cell>
          <cell r="CH31">
            <v>2585.198282491087</v>
          </cell>
          <cell r="CJ31">
            <v>719.13550058061321</v>
          </cell>
          <cell r="CK31">
            <v>5.1413392945665635</v>
          </cell>
        </row>
        <row r="32">
          <cell r="W32">
            <v>32.517119999999998</v>
          </cell>
          <cell r="X32">
            <v>142.0989488378666</v>
          </cell>
          <cell r="Y32">
            <v>12.472047052611515</v>
          </cell>
          <cell r="Z32">
            <v>21.525479799974679</v>
          </cell>
          <cell r="AF32">
            <v>3.508902942991289</v>
          </cell>
          <cell r="AV32">
            <v>33.638400501251219</v>
          </cell>
          <cell r="AW32">
            <v>3.6894329039863827</v>
          </cell>
          <cell r="AX32">
            <v>6.8401762666518175</v>
          </cell>
          <cell r="AY32">
            <v>51.058286475113462</v>
          </cell>
          <cell r="AZ32">
            <v>9.3284437299867164</v>
          </cell>
          <cell r="BA32">
            <v>36.005676594873719</v>
          </cell>
          <cell r="BB32">
            <v>13.428588221752511</v>
          </cell>
          <cell r="BC32">
            <v>0.61157350912523034</v>
          </cell>
          <cell r="BD32">
            <v>57.778407274606131</v>
          </cell>
          <cell r="BE32">
            <v>30.008512123291528</v>
          </cell>
          <cell r="BF32">
            <v>0.30578675456261517</v>
          </cell>
          <cell r="BG32">
            <v>95.568214553541935</v>
          </cell>
          <cell r="BJ32">
            <v>427.9056484338322</v>
          </cell>
          <cell r="BL32">
            <v>126.06168707565706</v>
          </cell>
          <cell r="BM32">
            <v>1.3853188935058547</v>
          </cell>
          <cell r="BN32">
            <v>25.529143573216032</v>
          </cell>
          <cell r="BO32">
            <v>6.2687728977166213</v>
          </cell>
          <cell r="BP32">
            <v>14.069511751564763</v>
          </cell>
          <cell r="BV32">
            <v>59.999998452443023</v>
          </cell>
          <cell r="BW32">
            <v>31.068551844284443</v>
          </cell>
          <cell r="BX32">
            <v>4631.3369208871227</v>
          </cell>
          <cell r="BY32">
            <v>35.652049159320065</v>
          </cell>
          <cell r="BZ32">
            <v>12.793741187314932</v>
          </cell>
          <cell r="CA32">
            <v>0.3984048765454441</v>
          </cell>
          <cell r="CB32">
            <v>44.614195244972883</v>
          </cell>
          <cell r="CD32">
            <v>0.89055207698393379</v>
          </cell>
          <cell r="CE32">
            <v>180.69156657300618</v>
          </cell>
          <cell r="CH32">
            <v>335.10069544318804</v>
          </cell>
          <cell r="CJ32">
            <v>135.63238199994487</v>
          </cell>
          <cell r="CK32">
            <v>1.8167500704623301</v>
          </cell>
        </row>
        <row r="33">
          <cell r="AA33">
            <v>68.354462529556784</v>
          </cell>
          <cell r="AB33">
            <v>123.66540328459841</v>
          </cell>
          <cell r="AC33">
            <v>5094.1227150521363</v>
          </cell>
          <cell r="AD33">
            <v>78.825312164349597</v>
          </cell>
          <cell r="AE33">
            <v>31.942299349066435</v>
          </cell>
          <cell r="AF33">
            <v>11.810022683462362</v>
          </cell>
          <cell r="BC33">
            <v>2.4144935903589868</v>
          </cell>
          <cell r="BD33">
            <v>199.34767683383569</v>
          </cell>
          <cell r="BE33">
            <v>99.979035197041014</v>
          </cell>
          <cell r="BF33">
            <v>0</v>
          </cell>
          <cell r="BG33">
            <v>245.18325624840153</v>
          </cell>
          <cell r="BJ33">
            <v>1489.225514654722</v>
          </cell>
          <cell r="BL33">
            <v>355.6609582208871</v>
          </cell>
          <cell r="BM33">
            <v>4.8098968503071378</v>
          </cell>
          <cell r="BN33">
            <v>67.577141066959925</v>
          </cell>
          <cell r="BO33">
            <v>10.862919017407513</v>
          </cell>
          <cell r="BP33">
            <v>26.720035612074366</v>
          </cell>
          <cell r="BQ33">
            <v>99.993799221103188</v>
          </cell>
          <cell r="BR33">
            <v>74.082017931520809</v>
          </cell>
          <cell r="BS33">
            <v>5953.0192980686397</v>
          </cell>
          <cell r="BT33">
            <v>76.507578506179044</v>
          </cell>
          <cell r="BU33">
            <v>18.081890176457168</v>
          </cell>
        </row>
        <row r="34">
          <cell r="W34">
            <v>126.64938461538461</v>
          </cell>
          <cell r="X34">
            <v>523.75371815850565</v>
          </cell>
          <cell r="Y34">
            <v>31.101888634050113</v>
          </cell>
          <cell r="Z34">
            <v>62.298803287840549</v>
          </cell>
          <cell r="AF34">
            <v>24.413613106189953</v>
          </cell>
          <cell r="AV34">
            <v>131.71536256354196</v>
          </cell>
          <cell r="AW34">
            <v>7.92446596230557</v>
          </cell>
          <cell r="AX34">
            <v>17.560167775904659</v>
          </cell>
          <cell r="AY34">
            <v>135.5297125850405</v>
          </cell>
          <cell r="AZ34">
            <v>9.2959185789828993</v>
          </cell>
          <cell r="BA34">
            <v>48.460739592681442</v>
          </cell>
          <cell r="BC34">
            <v>4.1816766483817993</v>
          </cell>
          <cell r="BD34">
            <v>464.78106041867107</v>
          </cell>
          <cell r="BE34">
            <v>241.98102405351528</v>
          </cell>
          <cell r="BF34">
            <v>0</v>
          </cell>
          <cell r="BG34">
            <v>170.4834106759717</v>
          </cell>
          <cell r="BJ34">
            <v>3169.6261134598876</v>
          </cell>
          <cell r="BL34">
            <v>493.23776380942303</v>
          </cell>
          <cell r="BM34">
            <v>6.6798102706411875</v>
          </cell>
          <cell r="BN34">
            <v>132.45120257786343</v>
          </cell>
          <cell r="BO34">
            <v>15.456460379174496</v>
          </cell>
          <cell r="BP34">
            <v>40.320674281963093</v>
          </cell>
          <cell r="BV34">
            <v>237.1257507647631</v>
          </cell>
          <cell r="BW34">
            <v>108.85806637632501</v>
          </cell>
          <cell r="BX34">
            <v>16227.289397713048</v>
          </cell>
          <cell r="BY34">
            <v>57.707996236288551</v>
          </cell>
          <cell r="BZ34">
            <v>28.559965859792786</v>
          </cell>
        </row>
        <row r="35">
          <cell r="W35">
            <v>101.616</v>
          </cell>
          <cell r="X35">
            <v>404.03914225556406</v>
          </cell>
          <cell r="Y35">
            <v>18.197323957037369</v>
          </cell>
          <cell r="Z35">
            <v>40.529358727553827</v>
          </cell>
          <cell r="AA35">
            <v>97.537086457274455</v>
          </cell>
          <cell r="AB35">
            <v>178.51825375765327</v>
          </cell>
          <cell r="AC35">
            <v>7353.6645445246759</v>
          </cell>
          <cell r="AD35">
            <v>112.88362154114787</v>
          </cell>
          <cell r="AE35">
            <v>44.350374238420244</v>
          </cell>
          <cell r="AF35">
            <v>17.817033785601538</v>
          </cell>
          <cell r="AV35">
            <v>102.71725585392545</v>
          </cell>
          <cell r="AW35">
            <v>9.8717524291740979</v>
          </cell>
          <cell r="AX35">
            <v>37.889034561269234</v>
          </cell>
          <cell r="AY35">
            <v>135.15428213391985</v>
          </cell>
          <cell r="AZ35">
            <v>14.074352555545934</v>
          </cell>
          <cell r="BA35">
            <v>64.732727442531115</v>
          </cell>
          <cell r="BC35">
            <v>1.7817033882144995</v>
          </cell>
          <cell r="BD35">
            <v>306.04805018466334</v>
          </cell>
          <cell r="BE35">
            <v>161.97303529222722</v>
          </cell>
          <cell r="BF35">
            <v>0.38873530014829771</v>
          </cell>
          <cell r="BG35">
            <v>458.57531514493633</v>
          </cell>
          <cell r="BJ35">
            <v>2198.7406294121615</v>
          </cell>
          <cell r="BL35">
            <v>566.53959106673733</v>
          </cell>
          <cell r="BM35">
            <v>6.7646024875000004</v>
          </cell>
          <cell r="BN35">
            <v>337.88570533479964</v>
          </cell>
          <cell r="BO35">
            <v>37.647881492639947</v>
          </cell>
          <cell r="BP35">
            <v>101.49041640071421</v>
          </cell>
          <cell r="BQ35">
            <v>29.993525748439222</v>
          </cell>
          <cell r="BR35">
            <v>21.66969543456284</v>
          </cell>
          <cell r="BS35">
            <v>1741.3148117059425</v>
          </cell>
          <cell r="BT35">
            <v>21.149604626997096</v>
          </cell>
          <cell r="BU35">
            <v>5.3454367723547902</v>
          </cell>
          <cell r="BV35">
            <v>60.005988897699403</v>
          </cell>
          <cell r="BW35">
            <v>34.350829248428759</v>
          </cell>
          <cell r="BX35">
            <v>5120.6205090825488</v>
          </cell>
          <cell r="BY35">
            <v>23.8667381782098</v>
          </cell>
          <cell r="BZ35">
            <v>6.5518901136403649</v>
          </cell>
        </row>
        <row r="36">
          <cell r="W36">
            <v>298.90643478260819</v>
          </cell>
          <cell r="X36">
            <v>1207.6090319045022</v>
          </cell>
          <cell r="Y36">
            <v>68.236033551201984</v>
          </cell>
          <cell r="Z36">
            <v>145.62725083616525</v>
          </cell>
          <cell r="AA36">
            <v>340.19791300045017</v>
          </cell>
          <cell r="AB36">
            <v>566.0077757074763</v>
          </cell>
          <cell r="AC36">
            <v>23315.438194884937</v>
          </cell>
          <cell r="AD36">
            <v>220.42358747865978</v>
          </cell>
          <cell r="AE36">
            <v>111.71755578696239</v>
          </cell>
          <cell r="AF36">
            <v>59.880697845208353</v>
          </cell>
          <cell r="AQ36">
            <v>164.96406913381188</v>
          </cell>
          <cell r="AR36">
            <v>236.79158474057968</v>
          </cell>
          <cell r="AS36">
            <v>13289.323633399879</v>
          </cell>
          <cell r="AT36">
            <v>52.725981915581819</v>
          </cell>
          <cell r="AU36">
            <v>22.816488815154557</v>
          </cell>
          <cell r="AV36">
            <v>320.82624624415809</v>
          </cell>
          <cell r="AW36">
            <v>9.1028210151304005</v>
          </cell>
          <cell r="AX36">
            <v>28.526576712792181</v>
          </cell>
          <cell r="AY36">
            <v>441.50400859287817</v>
          </cell>
          <cell r="AZ36">
            <v>22.598018615326144</v>
          </cell>
          <cell r="BA36">
            <v>128.61887709577309</v>
          </cell>
          <cell r="BC36">
            <v>7.518652479452073</v>
          </cell>
          <cell r="BD36">
            <v>1014.7495614231923</v>
          </cell>
          <cell r="BE36">
            <v>536.04954144290195</v>
          </cell>
          <cell r="BF36">
            <v>0</v>
          </cell>
          <cell r="BG36">
            <v>714.11247094390569</v>
          </cell>
          <cell r="BJ36">
            <v>7246.2111706179976</v>
          </cell>
          <cell r="BL36">
            <v>1503.6581040730539</v>
          </cell>
          <cell r="BM36">
            <v>17.326309531103167</v>
          </cell>
          <cell r="BN36">
            <v>883.00801718575633</v>
          </cell>
          <cell r="BO36">
            <v>63.660095793436703</v>
          </cell>
          <cell r="BP36">
            <v>187.31514962850414</v>
          </cell>
          <cell r="BV36">
            <v>120.09281507798309</v>
          </cell>
          <cell r="BW36">
            <v>65.439832929252518</v>
          </cell>
          <cell r="BX36">
            <v>9755.0061509444749</v>
          </cell>
          <cell r="BY36">
            <v>44.385220828771253</v>
          </cell>
          <cell r="BZ36">
            <v>14.248192660237351</v>
          </cell>
        </row>
        <row r="37">
          <cell r="W37">
            <v>125.06584615384617</v>
          </cell>
          <cell r="X37">
            <v>497.27894431454018</v>
          </cell>
          <cell r="Y37">
            <v>36.394647914074739</v>
          </cell>
          <cell r="Z37">
            <v>81.058717455107654</v>
          </cell>
          <cell r="AF37">
            <v>22.458946491524511</v>
          </cell>
          <cell r="AV37">
            <v>194.0214832796369</v>
          </cell>
          <cell r="AW37">
            <v>8.8117017391615864</v>
          </cell>
          <cell r="AX37">
            <v>25.459091736100454</v>
          </cell>
          <cell r="AY37">
            <v>204.98400590760372</v>
          </cell>
          <cell r="AZ37">
            <v>10.968986315509902</v>
          </cell>
          <cell r="BA37">
            <v>61.603814436033232</v>
          </cell>
          <cell r="BC37">
            <v>2.6039357966122467</v>
          </cell>
          <cell r="BD37">
            <v>410.01139064157002</v>
          </cell>
          <cell r="BE37">
            <v>237.99536747098625</v>
          </cell>
          <cell r="BF37">
            <v>0</v>
          </cell>
          <cell r="BG37">
            <v>170.19803520611441</v>
          </cell>
          <cell r="BJ37">
            <v>2945.1654182888424</v>
          </cell>
          <cell r="BL37">
            <v>497.22799709483661</v>
          </cell>
          <cell r="BM37">
            <v>6.4906610860036604</v>
          </cell>
          <cell r="BN37">
            <v>149.95367609024049</v>
          </cell>
          <cell r="BO37">
            <v>16.954231884393245</v>
          </cell>
          <cell r="BP37">
            <v>44.914910533189413</v>
          </cell>
          <cell r="BQ37">
            <v>219.0399176193975</v>
          </cell>
          <cell r="BR37">
            <v>144.72066069802707</v>
          </cell>
          <cell r="BS37">
            <v>11629.338806091453</v>
          </cell>
          <cell r="BT37">
            <v>90.718441382628129</v>
          </cell>
          <cell r="BU37">
            <v>29.108554022141831</v>
          </cell>
          <cell r="BV37">
            <v>64.35329328143888</v>
          </cell>
          <cell r="BW37">
            <v>34.372443408280724</v>
          </cell>
          <cell r="BX37">
            <v>5123.8424956443323</v>
          </cell>
          <cell r="BY37">
            <v>15.746174915246675</v>
          </cell>
          <cell r="BZ37">
            <v>5.2014402784490601</v>
          </cell>
        </row>
        <row r="38">
          <cell r="W38">
            <v>52.56</v>
          </cell>
          <cell r="X38">
            <v>223.22733553503562</v>
          </cell>
          <cell r="Y38">
            <v>13.979280881494468</v>
          </cell>
          <cell r="Z38">
            <v>26.058188249259167</v>
          </cell>
          <cell r="AF38">
            <v>11.357493068989102</v>
          </cell>
          <cell r="AL38">
            <v>13.69342404682091</v>
          </cell>
          <cell r="AM38">
            <v>27.699733217801093</v>
          </cell>
          <cell r="AN38">
            <v>2064.5763889044292</v>
          </cell>
          <cell r="AO38">
            <v>15.675067605581207</v>
          </cell>
          <cell r="AP38">
            <v>4.7835116943241429</v>
          </cell>
          <cell r="AV38">
            <v>53.498570757252828</v>
          </cell>
          <cell r="AW38">
            <v>3.962232981152785</v>
          </cell>
          <cell r="AX38">
            <v>8.7800838879523297</v>
          </cell>
          <cell r="AY38">
            <v>57.065142141069686</v>
          </cell>
          <cell r="AZ38">
            <v>6.57698521519736</v>
          </cell>
          <cell r="BA38">
            <v>29.343042443917597</v>
          </cell>
          <cell r="BC38">
            <v>2.6248429121454069</v>
          </cell>
          <cell r="BD38">
            <v>191.70918791966301</v>
          </cell>
          <cell r="BE38">
            <v>91.961646121800015</v>
          </cell>
          <cell r="BF38">
            <v>0.40382198648390866</v>
          </cell>
          <cell r="BG38">
            <v>244.54149914903255</v>
          </cell>
          <cell r="BJ38">
            <v>1441.9700127388326</v>
          </cell>
          <cell r="BL38">
            <v>327.17024184164467</v>
          </cell>
          <cell r="BM38">
            <v>5.7040076581308421</v>
          </cell>
          <cell r="BN38">
            <v>77.225657339777271</v>
          </cell>
          <cell r="BO38">
            <v>11.502232792640292</v>
          </cell>
          <cell r="BP38">
            <v>28.563532229224336</v>
          </cell>
          <cell r="BQ38">
            <v>25.049993000750586</v>
          </cell>
          <cell r="BR38">
            <v>18.558691090061409</v>
          </cell>
          <cell r="BS38">
            <v>1491.3233911656489</v>
          </cell>
          <cell r="BT38">
            <v>19.126894626544761</v>
          </cell>
          <cell r="BU38">
            <v>4.5204725441142921</v>
          </cell>
          <cell r="BV38">
            <v>114.25149653830641</v>
          </cell>
          <cell r="BW38">
            <v>61.608522653797046</v>
          </cell>
          <cell r="BX38">
            <v>9183.8791533610492</v>
          </cell>
          <cell r="BY38">
            <v>30.314331330207963</v>
          </cell>
          <cell r="BZ38">
            <v>9.7621323445923469</v>
          </cell>
        </row>
        <row r="39">
          <cell r="AA39">
            <v>100.0503736491298</v>
          </cell>
          <cell r="AB39">
            <v>189.82952513384876</v>
          </cell>
          <cell r="AC39">
            <v>7819.6073460129464</v>
          </cell>
          <cell r="AD39">
            <v>162.91118528901251</v>
          </cell>
          <cell r="AE39">
            <v>58.14057164978145</v>
          </cell>
          <cell r="AF39">
            <v>15.371654612121064</v>
          </cell>
          <cell r="BC39">
            <v>1.9495757239085894</v>
          </cell>
          <cell r="BD39">
            <v>283.36333310194453</v>
          </cell>
          <cell r="BE39">
            <v>149.96736337758378</v>
          </cell>
          <cell r="BF39">
            <v>0.29993472675516758</v>
          </cell>
          <cell r="BG39">
            <v>314.35666295009054</v>
          </cell>
          <cell r="BJ39">
            <v>2126.4147262612209</v>
          </cell>
          <cell r="BL39">
            <v>522.10464506211099</v>
          </cell>
          <cell r="BM39">
            <v>5.3142812754545412</v>
          </cell>
          <cell r="BN39">
            <v>120.1371446473258</v>
          </cell>
          <cell r="BO39">
            <v>16.465106315345434</v>
          </cell>
          <cell r="BP39">
            <v>43.406825913262736</v>
          </cell>
          <cell r="BQ39">
            <v>99.988193815447588</v>
          </cell>
          <cell r="BR39">
            <v>73.568539625462805</v>
          </cell>
          <cell r="BS39">
            <v>5911.7576484746824</v>
          </cell>
          <cell r="BT39">
            <v>78.64837357072669</v>
          </cell>
          <cell r="BU39">
            <v>18.93342994811535</v>
          </cell>
        </row>
        <row r="40">
          <cell r="W40">
            <v>153.30000000000001</v>
          </cell>
          <cell r="X40">
            <v>613.13695432472616</v>
          </cell>
          <cell r="Y40">
            <v>35.548522348163878</v>
          </cell>
          <cell r="Z40">
            <v>77.927003956521986</v>
          </cell>
          <cell r="AA40">
            <v>61.193197038970951</v>
          </cell>
          <cell r="AB40">
            <v>117.15368358778393</v>
          </cell>
          <cell r="AC40">
            <v>4825.8868274024826</v>
          </cell>
          <cell r="AD40">
            <v>94.291190718603886</v>
          </cell>
          <cell r="AE40">
            <v>32.852301439937072</v>
          </cell>
          <cell r="AF40">
            <v>32.60043592800065</v>
          </cell>
          <cell r="AQ40">
            <v>31.672818573317521</v>
          </cell>
          <cell r="AR40">
            <v>43.90124102751772</v>
          </cell>
          <cell r="AS40">
            <v>2463.8451597076273</v>
          </cell>
          <cell r="AT40">
            <v>20.240861104451998</v>
          </cell>
          <cell r="AU40">
            <v>9.6201117630549078</v>
          </cell>
          <cell r="AV40">
            <v>152.94960451126101</v>
          </cell>
          <cell r="AW40">
            <v>9.8717524291740979</v>
          </cell>
          <cell r="AX40">
            <v>37.889034561269234</v>
          </cell>
          <cell r="AY40">
            <v>158.58102502686637</v>
          </cell>
          <cell r="AZ40">
            <v>15.00365225894102</v>
          </cell>
          <cell r="BA40">
            <v>71.021252007082964</v>
          </cell>
          <cell r="BC40">
            <v>5.9634950384369452</v>
          </cell>
          <cell r="BD40">
            <v>539.25542830963047</v>
          </cell>
          <cell r="BE40">
            <v>282.98550924693501</v>
          </cell>
          <cell r="BF40">
            <v>0</v>
          </cell>
          <cell r="BG40">
            <v>474.04160655487647</v>
          </cell>
          <cell r="BJ40">
            <v>3772.6000443528437</v>
          </cell>
          <cell r="BL40">
            <v>818.39038961564825</v>
          </cell>
          <cell r="BM40">
            <v>10.830298907924847</v>
          </cell>
          <cell r="BN40">
            <v>427.98856605802268</v>
          </cell>
          <cell r="BO40">
            <v>42</v>
          </cell>
          <cell r="BP40">
            <v>115.306</v>
          </cell>
          <cell r="BQ40">
            <v>67.566578113389355</v>
          </cell>
          <cell r="BR40">
            <v>44.186779341208435</v>
          </cell>
          <cell r="BS40">
            <v>3550.7233399185347</v>
          </cell>
          <cell r="BT40">
            <v>31.503710535410484</v>
          </cell>
          <cell r="BU40">
            <v>10.388667315598537</v>
          </cell>
          <cell r="BV40">
            <v>170.65868047706695</v>
          </cell>
          <cell r="BW40">
            <v>82.450853409003912</v>
          </cell>
          <cell r="BX40">
            <v>12290.810446062696</v>
          </cell>
          <cell r="BY40">
            <v>23.521580450493463</v>
          </cell>
          <cell r="BZ40">
            <v>10.156745545107764</v>
          </cell>
        </row>
        <row r="41">
          <cell r="W41">
            <v>83.037499999999994</v>
          </cell>
          <cell r="X41">
            <v>336.90262397752758</v>
          </cell>
          <cell r="Y41">
            <v>16.785427040752559</v>
          </cell>
          <cell r="Z41">
            <v>35.401273568405024</v>
          </cell>
          <cell r="AA41">
            <v>44.955231332342613</v>
          </cell>
          <cell r="AB41">
            <v>84.208683428567028</v>
          </cell>
          <cell r="AC41">
            <v>3468.7904269465234</v>
          </cell>
          <cell r="AD41">
            <v>68.593745588031993</v>
          </cell>
          <cell r="AE41">
            <v>25.332646103033166</v>
          </cell>
          <cell r="AF41">
            <v>15.585202349787975</v>
          </cell>
          <cell r="AQ41">
            <v>17.057356395387963</v>
          </cell>
          <cell r="AR41">
            <v>25.074313901220304</v>
          </cell>
          <cell r="AS41">
            <v>1407.2319026195069</v>
          </cell>
          <cell r="AT41">
            <v>16</v>
          </cell>
          <cell r="AU41">
            <v>6.5</v>
          </cell>
          <cell r="AV41">
            <v>86.461199780702586</v>
          </cell>
          <cell r="AW41">
            <v>5.0904200116009948</v>
          </cell>
          <cell r="AX41">
            <v>21.103101917489482</v>
          </cell>
          <cell r="AY41">
            <v>114.13028428213937</v>
          </cell>
          <cell r="AZ41">
            <v>13.15397043039472</v>
          </cell>
          <cell r="BA41">
            <v>58.686084887835193</v>
          </cell>
          <cell r="BC41">
            <v>2.609615233765842</v>
          </cell>
          <cell r="BD41">
            <v>273.93711023336431</v>
          </cell>
          <cell r="BE41">
            <v>173.97086892297213</v>
          </cell>
          <cell r="BF41">
            <v>0</v>
          </cell>
          <cell r="BG41">
            <v>293.71225768026761</v>
          </cell>
          <cell r="BJ41">
            <v>2022.4615015736133</v>
          </cell>
          <cell r="BL41">
            <v>537.03262475436713</v>
          </cell>
          <cell r="BM41">
            <v>5.7678564152656993</v>
          </cell>
          <cell r="BN41">
            <v>218.49943501608715</v>
          </cell>
          <cell r="BO41">
            <v>21</v>
          </cell>
          <cell r="BP41">
            <v>57.652999999999999</v>
          </cell>
          <cell r="BQ41">
            <v>44.551784004749166</v>
          </cell>
          <cell r="BR41">
            <v>32.520636354973412</v>
          </cell>
          <cell r="BS41">
            <v>2613.2654213817959</v>
          </cell>
          <cell r="BT41">
            <v>40.593608057912896</v>
          </cell>
          <cell r="BU41">
            <v>9.9817641986341954</v>
          </cell>
          <cell r="BV41">
            <v>69.700600851612094</v>
          </cell>
          <cell r="BW41">
            <v>33.674665755475736</v>
          </cell>
          <cell r="BX41">
            <v>5019.8259511268188</v>
          </cell>
          <cell r="BY41">
            <v>23.521580450493463</v>
          </cell>
          <cell r="BZ41">
            <v>10.156745545107764</v>
          </cell>
        </row>
        <row r="42">
          <cell r="W42">
            <v>18.771428571428572</v>
          </cell>
          <cell r="X42">
            <v>85.687167986624331</v>
          </cell>
          <cell r="Y42">
            <v>10.475603456696447</v>
          </cell>
          <cell r="Z42">
            <v>16.071523005220811</v>
          </cell>
          <cell r="AF42">
            <v>2.9561530184717446</v>
          </cell>
          <cell r="AL42">
            <v>15.378000146929834</v>
          </cell>
          <cell r="AM42">
            <v>30.654658355380327</v>
          </cell>
          <cell r="AN42">
            <v>2284.8192563016396</v>
          </cell>
          <cell r="AO42">
            <v>16.621762036172147</v>
          </cell>
          <cell r="AP42">
            <v>5.2748987294373819</v>
          </cell>
          <cell r="AQ42">
            <v>23.10822890117959</v>
          </cell>
          <cell r="AR42">
            <v>32.619317478275775</v>
          </cell>
          <cell r="AS42">
            <v>1830.6759809236401</v>
          </cell>
          <cell r="AT42">
            <v>18.817264360394773</v>
          </cell>
          <cell r="AU42">
            <v>8.5185607797678013</v>
          </cell>
          <cell r="AV42">
            <v>19.034229215894428</v>
          </cell>
          <cell r="AW42">
            <v>3.57742270276314</v>
          </cell>
          <cell r="AX42">
            <v>6.1405113804041118</v>
          </cell>
          <cell r="AY42">
            <v>57.012583265304571</v>
          </cell>
          <cell r="AZ42">
            <v>9.8277555374536387</v>
          </cell>
          <cell r="BA42">
            <v>38.692540341646392</v>
          </cell>
          <cell r="BB42">
            <v>33.426197175851527</v>
          </cell>
          <cell r="BC42">
            <v>0.5294602289258038</v>
          </cell>
          <cell r="BD42">
            <v>55.856509892671255</v>
          </cell>
          <cell r="BE42">
            <v>29.414457162544654</v>
          </cell>
          <cell r="BF42">
            <v>0.82948771442520908</v>
          </cell>
          <cell r="BG42">
            <v>103.68730699517241</v>
          </cell>
          <cell r="BJ42">
            <v>384.02215331485132</v>
          </cell>
          <cell r="BL42">
            <v>131.4878673197293</v>
          </cell>
          <cell r="BM42">
            <v>1.8212391615777981</v>
          </cell>
          <cell r="BN42">
            <v>36.041143394197739</v>
          </cell>
          <cell r="BO42">
            <v>7.9953465426066925</v>
          </cell>
          <cell r="BP42">
            <v>18.687142953825575</v>
          </cell>
          <cell r="BV42">
            <v>86.010631869630672</v>
          </cell>
          <cell r="BW42">
            <v>45.744285483153398</v>
          </cell>
          <cell r="BX42">
            <v>6819.0239229545441</v>
          </cell>
          <cell r="BY42">
            <v>64.070001922610601</v>
          </cell>
          <cell r="BZ42">
            <v>21.407005197782446</v>
          </cell>
          <cell r="CA42">
            <v>1.2651350177637488</v>
          </cell>
          <cell r="CB42">
            <v>127.07563705477106</v>
          </cell>
          <cell r="CD42">
            <v>2.0375332645358646</v>
          </cell>
          <cell r="CE42">
            <v>381.7739358897303</v>
          </cell>
          <cell r="CH42">
            <v>963.85862763504326</v>
          </cell>
          <cell r="CJ42">
            <v>417.98209204829641</v>
          </cell>
          <cell r="CK42">
            <v>3.7626514299579452</v>
          </cell>
        </row>
        <row r="43">
          <cell r="W43">
            <v>56.314285714285717</v>
          </cell>
          <cell r="X43">
            <v>224.60037222621924</v>
          </cell>
          <cell r="Y43">
            <v>17.975680484411726</v>
          </cell>
          <cell r="Z43">
            <v>39.705902284974705</v>
          </cell>
          <cell r="AF43">
            <v>5.0531486886182124</v>
          </cell>
          <cell r="AG43">
            <v>25.841583479566498</v>
          </cell>
          <cell r="AH43">
            <v>32.560395184253785</v>
          </cell>
          <cell r="AI43">
            <v>7429.4552503753685</v>
          </cell>
          <cell r="AJ43">
            <v>40</v>
          </cell>
          <cell r="AK43">
            <v>6.75</v>
          </cell>
          <cell r="AV43">
            <v>63.353571428571428</v>
          </cell>
          <cell r="AW43">
            <v>4.2969298189686969</v>
          </cell>
          <cell r="AX43">
            <v>11.661718306784771</v>
          </cell>
          <cell r="AY43">
            <v>75.085714285714289</v>
          </cell>
          <cell r="AZ43">
            <v>7.3400907745975417</v>
          </cell>
          <cell r="BA43">
            <v>34.405926834366312</v>
          </cell>
          <cell r="BC43">
            <v>1.0564075085064832</v>
          </cell>
          <cell r="BD43">
            <v>83.170082805124991</v>
          </cell>
          <cell r="BE43">
            <v>44.016979521103465</v>
          </cell>
          <cell r="BF43">
            <v>8.8033960354015131E-3</v>
          </cell>
          <cell r="BG43">
            <v>100.13107831808466</v>
          </cell>
          <cell r="BJ43">
            <v>602.82658251370003</v>
          </cell>
          <cell r="BL43">
            <v>162.41382987958289</v>
          </cell>
          <cell r="BM43">
            <v>1.8393467267904517</v>
          </cell>
          <cell r="BN43">
            <v>54.061716433933803</v>
          </cell>
          <cell r="BO43">
            <v>12.118679209620597</v>
          </cell>
          <cell r="BP43">
            <v>30.357353290592716</v>
          </cell>
          <cell r="BQ43">
            <v>122.37602669070314</v>
          </cell>
          <cell r="BR43">
            <v>90.751054164326817</v>
          </cell>
          <cell r="BS43">
            <v>7292.4954239191202</v>
          </cell>
          <cell r="BT43">
            <v>76.215284072569347</v>
          </cell>
          <cell r="BU43">
            <v>17.966844206651416</v>
          </cell>
        </row>
        <row r="44">
          <cell r="AA44">
            <v>79.963431433671062</v>
          </cell>
          <cell r="AB44">
            <v>142.29735860501404</v>
          </cell>
          <cell r="AC44">
            <v>5861.6248967668625</v>
          </cell>
          <cell r="AD44">
            <v>84.21111474844804</v>
          </cell>
          <cell r="AE44">
            <v>35.663964890095436</v>
          </cell>
          <cell r="AY44">
            <v>360.26126041889194</v>
          </cell>
          <cell r="AZ44">
            <v>31.136487447005436</v>
          </cell>
          <cell r="BA44">
            <v>150.79033399013701</v>
          </cell>
          <cell r="BB44">
            <v>96.79750737546064</v>
          </cell>
          <cell r="BN44">
            <v>120.13714285714286</v>
          </cell>
          <cell r="BO44">
            <v>14.401858230914117</v>
          </cell>
          <cell r="BP44">
            <v>37.129664113803685</v>
          </cell>
          <cell r="BQ44">
            <v>31.572131239201973</v>
          </cell>
          <cell r="BR44">
            <v>22.543115406502583</v>
          </cell>
          <cell r="BS44">
            <v>1811.5003451653861</v>
          </cell>
          <cell r="BT44">
            <v>22.169875896963671</v>
          </cell>
          <cell r="BU44">
            <v>5.7823174312025305</v>
          </cell>
          <cell r="BV44">
            <v>91.976045839646929</v>
          </cell>
          <cell r="BW44">
            <v>43.17651974099455</v>
          </cell>
          <cell r="BX44">
            <v>6436.2513899619207</v>
          </cell>
          <cell r="BY44">
            <v>26.39015821545788</v>
          </cell>
          <cell r="BZ44">
            <v>12.305200929440611</v>
          </cell>
          <cell r="CA44">
            <v>2.0163256940547361</v>
          </cell>
          <cell r="CB44">
            <v>273.49261685078613</v>
          </cell>
          <cell r="CD44">
            <v>1.7426815476592514</v>
          </cell>
          <cell r="CE44">
            <v>369.26505388777002</v>
          </cell>
          <cell r="CH44">
            <v>2206.7607826399344</v>
          </cell>
          <cell r="CJ44">
            <v>614.54516860162312</v>
          </cell>
          <cell r="CK44">
            <v>8.8923744097155843</v>
          </cell>
        </row>
        <row r="45">
          <cell r="W45">
            <v>280.32</v>
          </cell>
          <cell r="X45">
            <v>1090.8722169572202</v>
          </cell>
          <cell r="Y45">
            <v>52.80818952715827</v>
          </cell>
          <cell r="Z45">
            <v>120.4159413566648</v>
          </cell>
          <cell r="AF45">
            <v>20.381232699423343</v>
          </cell>
          <cell r="AG45">
            <v>35.965685883558422</v>
          </cell>
          <cell r="AH45">
            <v>43.896371453672486</v>
          </cell>
          <cell r="AI45">
            <v>10016.0371372467</v>
          </cell>
          <cell r="AJ45">
            <v>45.434010137249814</v>
          </cell>
          <cell r="AK45">
            <v>8.3474086012589339</v>
          </cell>
          <cell r="AV45">
            <v>281.48133224487304</v>
          </cell>
          <cell r="AW45">
            <v>8.829817130267573</v>
          </cell>
          <cell r="AX45">
            <v>26.180196852440339</v>
          </cell>
          <cell r="AY45">
            <v>291.33258002144953</v>
          </cell>
          <cell r="AZ45">
            <v>19.136042357222845</v>
          </cell>
          <cell r="BA45">
            <v>101.06208826705372</v>
          </cell>
          <cell r="BC45">
            <v>2.743627422160972</v>
          </cell>
          <cell r="BD45">
            <v>370.29171529808264</v>
          </cell>
          <cell r="BE45">
            <v>194.97316471317134</v>
          </cell>
          <cell r="BF45">
            <v>0</v>
          </cell>
          <cell r="BG45">
            <v>308.4404318018918</v>
          </cell>
          <cell r="BJ45">
            <v>2554.2410318063121</v>
          </cell>
          <cell r="BL45">
            <v>620.39147169661067</v>
          </cell>
          <cell r="BM45">
            <v>6.0000011811160778</v>
          </cell>
          <cell r="BN45">
            <v>87.399774006434853</v>
          </cell>
          <cell r="BO45">
            <v>12.118679209620597</v>
          </cell>
          <cell r="BP45">
            <v>30.357353290592716</v>
          </cell>
          <cell r="BQ45">
            <v>172.01413133012269</v>
          </cell>
          <cell r="BR45">
            <v>118.08766598643646</v>
          </cell>
          <cell r="BS45">
            <v>9489.1874453386481</v>
          </cell>
          <cell r="BT45">
            <v>77.832863321996754</v>
          </cell>
          <cell r="BU45">
            <v>22.546418689843328</v>
          </cell>
          <cell r="BV45">
            <v>40.009579683268306</v>
          </cell>
          <cell r="BW45">
            <v>20.343029821001569</v>
          </cell>
          <cell r="BX45">
            <v>3032.5013397766315</v>
          </cell>
          <cell r="BY45">
            <v>19.174630310283657</v>
          </cell>
          <cell r="BZ45">
            <v>7.2240618615932028</v>
          </cell>
        </row>
        <row r="46">
          <cell r="W46">
            <v>162.70771960396041</v>
          </cell>
          <cell r="X46">
            <v>669.84385019627166</v>
          </cell>
          <cell r="Y46">
            <v>47.274835216210178</v>
          </cell>
          <cell r="Z46">
            <v>95.88697991486444</v>
          </cell>
          <cell r="AF46">
            <v>27.599399785297905</v>
          </cell>
          <cell r="AG46">
            <v>30.002207278329749</v>
          </cell>
          <cell r="AH46">
            <v>37.360140434150608</v>
          </cell>
          <cell r="AI46">
            <v>8524.6352181097609</v>
          </cell>
          <cell r="AJ46">
            <v>41.929627126294747</v>
          </cell>
          <cell r="AK46">
            <v>7.3016751152073089</v>
          </cell>
          <cell r="AV46">
            <v>139.93574688720705</v>
          </cell>
          <cell r="AW46">
            <v>8.4760910153621758</v>
          </cell>
          <cell r="AX46">
            <v>22.223798256347905</v>
          </cell>
          <cell r="AY46">
            <v>149.93115737915039</v>
          </cell>
          <cell r="AZ46">
            <v>14.670781840476739</v>
          </cell>
          <cell r="BA46">
            <v>68.74797561886821</v>
          </cell>
          <cell r="BC46">
            <v>2.399947763880852</v>
          </cell>
          <cell r="BD46">
            <v>455.73748063521327</v>
          </cell>
          <cell r="BE46">
            <v>229.99021434680188</v>
          </cell>
          <cell r="BF46">
            <v>5.6310128601957556</v>
          </cell>
          <cell r="BG46">
            <v>430.92629490221469</v>
          </cell>
          <cell r="BJ46">
            <v>3267.6072154487661</v>
          </cell>
          <cell r="BL46">
            <v>755.06037528237243</v>
          </cell>
          <cell r="BM46">
            <v>13.080017303374289</v>
          </cell>
          <cell r="BN46">
            <v>180.2057169709887</v>
          </cell>
          <cell r="BO46">
            <v>32.58875705222254</v>
          </cell>
          <cell r="BP46">
            <v>80.160106836223093</v>
          </cell>
          <cell r="BV46">
            <v>240.01806682997454</v>
          </cell>
          <cell r="BW46">
            <v>117.47035715613782</v>
          </cell>
          <cell r="BX46">
            <v>17511.10914128763</v>
          </cell>
          <cell r="BY46">
            <v>89.342099733005099</v>
          </cell>
          <cell r="BZ46">
            <v>37.268788830534426</v>
          </cell>
        </row>
        <row r="47">
          <cell r="W47">
            <v>73.912499999999994</v>
          </cell>
          <cell r="X47">
            <v>286.42828990984219</v>
          </cell>
          <cell r="Y47">
            <v>20.167907212382566</v>
          </cell>
          <cell r="Z47">
            <v>48.146422544893397</v>
          </cell>
          <cell r="AA47">
            <v>50.018746422676159</v>
          </cell>
          <cell r="AB47">
            <v>87.094253634887735</v>
          </cell>
          <cell r="AC47">
            <v>3587.6551081222783</v>
          </cell>
          <cell r="AD47">
            <v>45.934002586916016</v>
          </cell>
          <cell r="AE47">
            <v>20.616862444111728</v>
          </cell>
          <cell r="AF47">
            <v>18.411537054303924</v>
          </cell>
          <cell r="AQ47">
            <v>17.947930189262667</v>
          </cell>
          <cell r="AR47">
            <v>26.331262946578757</v>
          </cell>
          <cell r="AS47">
            <v>1477.7749612875832</v>
          </cell>
          <cell r="AT47">
            <v>16.12723996638589</v>
          </cell>
          <cell r="AU47">
            <v>6.5864237099860397</v>
          </cell>
          <cell r="AV47">
            <v>81.092571428571432</v>
          </cell>
          <cell r="AW47">
            <v>4.1093795737930634</v>
          </cell>
          <cell r="AX47">
            <v>9.9752901671719396</v>
          </cell>
          <cell r="AY47">
            <v>75.085714285714289</v>
          </cell>
          <cell r="AZ47">
            <v>7.3400907745975417</v>
          </cell>
          <cell r="BA47">
            <v>34.405926834366312</v>
          </cell>
          <cell r="BC47">
            <v>1.3746947279027979</v>
          </cell>
          <cell r="BD47">
            <v>236.13506257930331</v>
          </cell>
          <cell r="BE47">
            <v>124.97224799116344</v>
          </cell>
          <cell r="BF47">
            <v>0</v>
          </cell>
          <cell r="BG47">
            <v>217.54400248026531</v>
          </cell>
          <cell r="BJ47">
            <v>1799.3635815502405</v>
          </cell>
          <cell r="BL47">
            <v>402.56671090432235</v>
          </cell>
          <cell r="BM47">
            <v>4.6462718709446529</v>
          </cell>
          <cell r="BN47">
            <v>90.102858485494352</v>
          </cell>
          <cell r="BO47">
            <v>13.854833063115391</v>
          </cell>
          <cell r="BP47">
            <v>35.489584431287234</v>
          </cell>
          <cell r="BQ47">
            <v>174.47756737453705</v>
          </cell>
          <cell r="BR47">
            <v>119.49690843235652</v>
          </cell>
          <cell r="BS47">
            <v>9602.4301418857813</v>
          </cell>
          <cell r="BT47">
            <v>103.98398357097068</v>
          </cell>
          <cell r="BU47">
            <v>30.228684745875828</v>
          </cell>
          <cell r="BV47">
            <v>24</v>
          </cell>
          <cell r="BW47">
            <v>12.941664560125741</v>
          </cell>
          <cell r="BX47">
            <v>1929.1922325653279</v>
          </cell>
          <cell r="BY47">
            <v>15.157165665103982</v>
          </cell>
          <cell r="BZ47">
            <v>4.8810661722961735</v>
          </cell>
        </row>
        <row r="48">
          <cell r="W48">
            <v>147.82499999999999</v>
          </cell>
          <cell r="X48">
            <v>665.00920061019474</v>
          </cell>
          <cell r="Y48">
            <v>55.526953463988029</v>
          </cell>
          <cell r="Z48">
            <v>88.61277037157015</v>
          </cell>
          <cell r="AA48">
            <v>104.98060994742035</v>
          </cell>
          <cell r="AB48">
            <v>183.44874000617898</v>
          </cell>
          <cell r="AC48">
            <v>7556.7650182850575</v>
          </cell>
          <cell r="AD48">
            <v>90.566693976695987</v>
          </cell>
          <cell r="AE48">
            <v>40.264389627559382</v>
          </cell>
          <cell r="AF48">
            <v>26.092171097538522</v>
          </cell>
          <cell r="AV48">
            <v>299.5919962406158</v>
          </cell>
          <cell r="AW48">
            <v>11.6947141871401</v>
          </cell>
          <cell r="AX48">
            <v>68.564180412122795</v>
          </cell>
          <cell r="AY48">
            <v>223.0045655209677</v>
          </cell>
          <cell r="AZ48">
            <v>47.823308390010489</v>
          </cell>
          <cell r="BA48">
            <v>177.09933203138064</v>
          </cell>
          <cell r="BC48">
            <v>4.6593161235999228</v>
          </cell>
          <cell r="BD48">
            <v>442.38983523098818</v>
          </cell>
          <cell r="BE48">
            <v>256.0063800263174</v>
          </cell>
          <cell r="BF48">
            <v>4.6593161930291442E-2</v>
          </cell>
          <cell r="BG48">
            <v>783.89793709045227</v>
          </cell>
          <cell r="BJ48">
            <v>3629.314157968538</v>
          </cell>
          <cell r="BL48">
            <v>973.71616588692689</v>
          </cell>
          <cell r="BM48">
            <v>14.153454217553731</v>
          </cell>
          <cell r="BN48">
            <v>810.92569280351927</v>
          </cell>
          <cell r="BO48">
            <v>84</v>
          </cell>
          <cell r="BP48">
            <v>230.61199999999999</v>
          </cell>
          <cell r="BV48">
            <v>155.04790278923562</v>
          </cell>
          <cell r="BW48">
            <v>81.135593377827163</v>
          </cell>
          <cell r="BX48">
            <v>12094.746838930758</v>
          </cell>
          <cell r="BY48">
            <v>34.18074312170107</v>
          </cell>
          <cell r="BZ48">
            <v>11.925519713338833</v>
          </cell>
        </row>
        <row r="49">
          <cell r="W49">
            <v>156.42857142857142</v>
          </cell>
          <cell r="X49">
            <v>619.09267777777416</v>
          </cell>
          <cell r="Y49">
            <v>37.078704280518672</v>
          </cell>
          <cell r="Z49">
            <v>83.626803713927188</v>
          </cell>
          <cell r="AF49">
            <v>25.302097785350512</v>
          </cell>
          <cell r="AG49">
            <v>134.95713987721211</v>
          </cell>
          <cell r="AH49">
            <v>161.49717543152346</v>
          </cell>
          <cell r="AI49">
            <v>36849.553917907142</v>
          </cell>
          <cell r="AJ49">
            <v>147.49835121377481</v>
          </cell>
          <cell r="AK49">
            <v>28.565570266720901</v>
          </cell>
          <cell r="AQ49">
            <v>50.523952091018444</v>
          </cell>
          <cell r="AR49">
            <v>72.928373007049942</v>
          </cell>
          <cell r="AS49">
            <v>4092.9188932528032</v>
          </cell>
          <cell r="AT49">
            <v>17.210460110921126</v>
          </cell>
          <cell r="AU49">
            <v>7.3405271238272913</v>
          </cell>
          <cell r="AV49">
            <v>178.32856919084279</v>
          </cell>
          <cell r="AW49">
            <v>9.5182696935793931</v>
          </cell>
          <cell r="AX49">
            <v>33.349295740414789</v>
          </cell>
          <cell r="AY49">
            <v>213.99428302901134</v>
          </cell>
          <cell r="AZ49">
            <v>16.914430117159029</v>
          </cell>
          <cell r="BA49">
            <v>84.503729245776</v>
          </cell>
          <cell r="BC49">
            <v>6.9881986541358607</v>
          </cell>
          <cell r="BD49">
            <v>457.59387461291919</v>
          </cell>
          <cell r="BE49">
            <v>239.96452079055646</v>
          </cell>
          <cell r="BF49">
            <v>0</v>
          </cell>
          <cell r="BG49">
            <v>485.02837346636886</v>
          </cell>
          <cell r="BJ49">
            <v>3621.5076111620997</v>
          </cell>
          <cell r="BL49">
            <v>872.87970723785088</v>
          </cell>
          <cell r="BM49">
            <v>6.696736800673345</v>
          </cell>
          <cell r="BN49">
            <v>208.36285311494558</v>
          </cell>
          <cell r="BO49">
            <v>27.709666126230783</v>
          </cell>
          <cell r="BP49">
            <v>70.979168862574468</v>
          </cell>
          <cell r="BV49">
            <v>100.02394920817076</v>
          </cell>
          <cell r="BW49">
            <v>50.85757455250392</v>
          </cell>
          <cell r="BX49">
            <v>7581.2533494415784</v>
          </cell>
          <cell r="BY49">
            <v>19.174630310283657</v>
          </cell>
          <cell r="BZ49">
            <v>7.2240618615932028</v>
          </cell>
        </row>
        <row r="50">
          <cell r="W50">
            <v>280.32</v>
          </cell>
          <cell r="X50">
            <v>1079.3175284950837</v>
          </cell>
          <cell r="Y50">
            <v>41.390656963629091</v>
          </cell>
          <cell r="Z50">
            <v>100.54795994709472</v>
          </cell>
          <cell r="AF50">
            <v>51.640965763132897</v>
          </cell>
          <cell r="AV50">
            <v>300.22272584315704</v>
          </cell>
          <cell r="AW50">
            <v>8.8117017391615864</v>
          </cell>
          <cell r="AX50">
            <v>25.459091736100454</v>
          </cell>
          <cell r="AY50">
            <v>301.69440587179997</v>
          </cell>
          <cell r="AZ50">
            <v>19.40543598709667</v>
          </cell>
          <cell r="BA50">
            <v>103.13156908733502</v>
          </cell>
          <cell r="BC50">
            <v>8.4616523915724517</v>
          </cell>
          <cell r="BD50">
            <v>940.48777611036166</v>
          </cell>
          <cell r="BE50">
            <v>502.77197326564055</v>
          </cell>
          <cell r="BF50">
            <v>0</v>
          </cell>
          <cell r="BG50">
            <v>364.74288008658073</v>
          </cell>
          <cell r="BJ50">
            <v>6607.5951324098851</v>
          </cell>
          <cell r="BL50">
            <v>1019.9275648095694</v>
          </cell>
          <cell r="BM50">
            <v>17.755934482327156</v>
          </cell>
          <cell r="BN50">
            <v>305.89920902252197</v>
          </cell>
          <cell r="BO50">
            <v>33.90846376878649</v>
          </cell>
          <cell r="BP50">
            <v>89.829821066378827</v>
          </cell>
          <cell r="BV50">
            <v>510.06737221661922</v>
          </cell>
          <cell r="BW50">
            <v>260.07741269454289</v>
          </cell>
          <cell r="BX50">
            <v>38769.303755708257</v>
          </cell>
          <cell r="BY50">
            <v>94.798883231986565</v>
          </cell>
          <cell r="BZ50">
            <v>35.447946226190844</v>
          </cell>
        </row>
        <row r="51">
          <cell r="AA51">
            <v>3.9822078312475844</v>
          </cell>
          <cell r="AB51">
            <v>8.8749511029646992</v>
          </cell>
          <cell r="AC51">
            <v>365.58397747302513</v>
          </cell>
          <cell r="AD51">
            <v>17.115630312398597</v>
          </cell>
          <cell r="AE51">
            <v>3.9746262850717313</v>
          </cell>
          <cell r="AL51">
            <v>17.801685101698968</v>
          </cell>
          <cell r="AM51">
            <v>35.106165327971496</v>
          </cell>
          <cell r="AN51">
            <v>2616.6085958736521</v>
          </cell>
          <cell r="AO51">
            <v>17.352994195686009</v>
          </cell>
          <cell r="AP51">
            <v>5.6675058324753822</v>
          </cell>
          <cell r="AY51">
            <v>36.041143394197739</v>
          </cell>
          <cell r="AZ51">
            <v>5.4726532057388031</v>
          </cell>
          <cell r="BA51">
            <v>22.477767921144384</v>
          </cell>
          <cell r="BB51">
            <v>21.551529019804331</v>
          </cell>
          <cell r="BQ51">
            <v>14.032058829679167</v>
          </cell>
          <cell r="BR51">
            <v>10.557371641655486</v>
          </cell>
          <cell r="BS51">
            <v>848.36022120445864</v>
          </cell>
          <cell r="BT51">
            <v>17.983149279880465</v>
          </cell>
          <cell r="BU51">
            <v>4.0787804323505963</v>
          </cell>
          <cell r="BV51">
            <v>14.033533140668023</v>
          </cell>
          <cell r="BW51">
            <v>7.8421675676201703</v>
          </cell>
          <cell r="BX51">
            <v>1169.0187678440006</v>
          </cell>
          <cell r="BY51">
            <v>13.141871409823665</v>
          </cell>
          <cell r="BZ51">
            <v>3.847645821450179</v>
          </cell>
          <cell r="CA51">
            <v>0.86925501714195141</v>
          </cell>
          <cell r="CB51">
            <v>57.061941923045715</v>
          </cell>
          <cell r="CD51">
            <v>0.56951190778265792</v>
          </cell>
          <cell r="CE51">
            <v>119.87994746152413</v>
          </cell>
          <cell r="CH51">
            <v>449.62231409509633</v>
          </cell>
          <cell r="CJ51">
            <v>136.89478540137338</v>
          </cell>
          <cell r="CK51">
            <v>1.4811580134</v>
          </cell>
        </row>
        <row r="52">
          <cell r="W52">
            <v>74.459999999999994</v>
          </cell>
          <cell r="X52">
            <v>296.75251590159911</v>
          </cell>
          <cell r="Y52">
            <v>18.028823866880366</v>
          </cell>
          <cell r="Z52">
            <v>39.90272114517478</v>
          </cell>
          <cell r="AA52">
            <v>44.975474898282549</v>
          </cell>
          <cell r="AB52">
            <v>78.303941370857274</v>
          </cell>
          <cell r="AC52">
            <v>3225.5576403806599</v>
          </cell>
          <cell r="AD52">
            <v>45.954667272792783</v>
          </cell>
          <cell r="AE52">
            <v>20.63233094166992</v>
          </cell>
          <cell r="AF52">
            <v>15.263455601714497</v>
          </cell>
          <cell r="AV52">
            <v>76.97787274973733</v>
          </cell>
          <cell r="AW52">
            <v>4.0384856655054415</v>
          </cell>
          <cell r="AX52">
            <v>9.385848610002963</v>
          </cell>
          <cell r="AY52">
            <v>78.464570443970814</v>
          </cell>
          <cell r="AZ52">
            <v>7.4704703234954737</v>
          </cell>
          <cell r="BA52">
            <v>35.29561119651688</v>
          </cell>
          <cell r="BC52">
            <v>3.0238921832170087</v>
          </cell>
          <cell r="BD52">
            <v>272.07829905659702</v>
          </cell>
          <cell r="BE52">
            <v>141.99556160010451</v>
          </cell>
          <cell r="BF52">
            <v>0</v>
          </cell>
          <cell r="BG52">
            <v>226.58069373099829</v>
          </cell>
          <cell r="BJ52">
            <v>2096.7823093548013</v>
          </cell>
          <cell r="BL52">
            <v>446.29854001084601</v>
          </cell>
          <cell r="BM52">
            <v>4.6063783059182999</v>
          </cell>
          <cell r="BN52">
            <v>81.09256928035191</v>
          </cell>
          <cell r="BO52">
            <v>12.118679209620597</v>
          </cell>
          <cell r="BP52">
            <v>30.357353290592716</v>
          </cell>
          <cell r="BQ52">
            <v>39.99751968844123</v>
          </cell>
          <cell r="BR52">
            <v>29.63280717260837</v>
          </cell>
          <cell r="BS52">
            <v>2381.2077192274578</v>
          </cell>
          <cell r="BT52">
            <v>38.253789253089522</v>
          </cell>
          <cell r="BU52">
            <v>9.0409450882285842</v>
          </cell>
          <cell r="BV52">
            <v>64.986825663864153</v>
          </cell>
          <cell r="BW52">
            <v>34.587067191946296</v>
          </cell>
          <cell r="BX52">
            <v>5155.836103147275</v>
          </cell>
          <cell r="BY52">
            <v>15.972758747224875</v>
          </cell>
          <cell r="BZ52">
            <v>5.3268469825387976</v>
          </cell>
        </row>
        <row r="53">
          <cell r="AF53">
            <v>4.9250691566931426</v>
          </cell>
          <cell r="AQ53">
            <v>4.9556110627422845</v>
          </cell>
          <cell r="AR53">
            <v>8.2167944535193254</v>
          </cell>
          <cell r="AS53">
            <v>461.14662749343159</v>
          </cell>
          <cell r="AT53">
            <v>9.8848136090785754</v>
          </cell>
          <cell r="AU53">
            <v>2.911744297097357</v>
          </cell>
          <cell r="BB53">
            <v>15.364877803014416</v>
          </cell>
          <cell r="BC53">
            <v>0.67269237848914987</v>
          </cell>
          <cell r="BD53">
            <v>90.789446368232049</v>
          </cell>
          <cell r="BE53">
            <v>48.04945560636785</v>
          </cell>
          <cell r="BF53">
            <v>0</v>
          </cell>
          <cell r="BG53">
            <v>94.947554071915192</v>
          </cell>
          <cell r="BJ53">
            <v>655.66316671283187</v>
          </cell>
          <cell r="BL53">
            <v>177.50598990625514</v>
          </cell>
          <cell r="BM53">
            <v>1.91538603216081</v>
          </cell>
          <cell r="BQ53">
            <v>70.058537399645374</v>
          </cell>
          <cell r="BR53">
            <v>48.342501355178598</v>
          </cell>
          <cell r="BS53">
            <v>3884.6652874697043</v>
          </cell>
          <cell r="BT53">
            <v>50.834808359667967</v>
          </cell>
          <cell r="BU53">
            <v>14.52539506675825</v>
          </cell>
          <cell r="CA53">
            <v>0.52823942279897163</v>
          </cell>
          <cell r="CB53">
            <v>43.612997014154359</v>
          </cell>
          <cell r="CD53">
            <v>6.8900794278126745E-2</v>
          </cell>
          <cell r="CE53">
            <v>113.64127302818977</v>
          </cell>
          <cell r="CH53">
            <v>365.02109679789737</v>
          </cell>
          <cell r="CJ53">
            <v>104.27578414994966</v>
          </cell>
          <cell r="CK53">
            <v>1.7160623433333346</v>
          </cell>
        </row>
        <row r="54">
          <cell r="AA54">
            <v>149.9735723080988</v>
          </cell>
          <cell r="AB54">
            <v>273.48370860342465</v>
          </cell>
          <cell r="AC54">
            <v>11265.556373816578</v>
          </cell>
          <cell r="AD54">
            <v>114.55536742116807</v>
          </cell>
          <cell r="AE54">
            <v>45.451001465158214</v>
          </cell>
          <cell r="AF54">
            <v>14.348251239097127</v>
          </cell>
          <cell r="BC54">
            <v>2.2497260535387862</v>
          </cell>
          <cell r="BD54">
            <v>236.15874323119647</v>
          </cell>
          <cell r="BE54">
            <v>124.98478075215479</v>
          </cell>
          <cell r="BF54">
            <v>0</v>
          </cell>
          <cell r="BG54">
            <v>239.6716259320944</v>
          </cell>
          <cell r="BJ54">
            <v>1825.1450155461041</v>
          </cell>
          <cell r="BL54">
            <v>405.09115635965645</v>
          </cell>
          <cell r="BM54">
            <v>4.5662998027906969</v>
          </cell>
          <cell r="BN54">
            <v>144.16457357679096</v>
          </cell>
          <cell r="BO54">
            <v>18.368482842247069</v>
          </cell>
          <cell r="BP54">
            <v>49.315665914633563</v>
          </cell>
          <cell r="BQ54">
            <v>10.027587931147679</v>
          </cell>
          <cell r="BR54">
            <v>8.0174366125315384</v>
          </cell>
          <cell r="BS54">
            <v>644.25829922128435</v>
          </cell>
          <cell r="BT54">
            <v>14.100911200252179</v>
          </cell>
          <cell r="BU54">
            <v>2.7190134677082733</v>
          </cell>
          <cell r="BV54">
            <v>40.02993941641391</v>
          </cell>
          <cell r="BW54">
            <v>22.369384065904462</v>
          </cell>
          <cell r="BX54">
            <v>3334.5665688304789</v>
          </cell>
          <cell r="BY54">
            <v>13.141871409823665</v>
          </cell>
          <cell r="BZ54">
            <v>3.847645821450179</v>
          </cell>
        </row>
        <row r="55">
          <cell r="W55">
            <v>138.2328</v>
          </cell>
          <cell r="X55">
            <v>571.22939621900173</v>
          </cell>
          <cell r="Y55">
            <v>31.195009908773891</v>
          </cell>
          <cell r="Z55">
            <v>62.611551731055762</v>
          </cell>
          <cell r="AF55">
            <v>1.9203790409384065</v>
          </cell>
          <cell r="AV55">
            <v>139.33866511191235</v>
          </cell>
          <cell r="AW55">
            <v>4.4565061449150081</v>
          </cell>
          <cell r="AX55">
            <v>13.249192768832319</v>
          </cell>
          <cell r="AY55">
            <v>142.66285535267423</v>
          </cell>
          <cell r="AZ55">
            <v>9.4886159511183692</v>
          </cell>
          <cell r="BA55">
            <v>49.924111774034102</v>
          </cell>
          <cell r="BC55">
            <v>0.27205370354714842</v>
          </cell>
          <cell r="BD55">
            <v>30.237968991313938</v>
          </cell>
          <cell r="BE55">
            <v>40.007896984298881</v>
          </cell>
          <cell r="BF55">
            <v>0</v>
          </cell>
          <cell r="BG55">
            <v>74.916919645701768</v>
          </cell>
          <cell r="BJ55">
            <v>229.79545024083208</v>
          </cell>
          <cell r="BL55">
            <v>158.39497722807022</v>
          </cell>
          <cell r="BM55">
            <v>0.65283172919999999</v>
          </cell>
          <cell r="BN55">
            <v>109.24971750804357</v>
          </cell>
          <cell r="BO55">
            <v>13.854833063115391</v>
          </cell>
          <cell r="BP55">
            <v>35.489584431287234</v>
          </cell>
          <cell r="BV55">
            <v>21.964071751413872</v>
          </cell>
          <cell r="BW55">
            <v>12.980330544360575</v>
          </cell>
          <cell r="BX55">
            <v>1934.9561059916387</v>
          </cell>
          <cell r="BY55">
            <v>10.506111217615071</v>
          </cell>
          <cell r="BZ55">
            <v>2.6490411803013139</v>
          </cell>
        </row>
        <row r="56">
          <cell r="AA56">
            <v>13.033320487355262</v>
          </cell>
          <cell r="AB56">
            <v>26.332994490292283</v>
          </cell>
          <cell r="AC56">
            <v>1084.7294540383946</v>
          </cell>
          <cell r="AD56">
            <v>25.338470161029125</v>
          </cell>
          <cell r="AE56">
            <v>7.645703370291244</v>
          </cell>
          <cell r="AG56">
            <v>24.166192416921533</v>
          </cell>
          <cell r="AH56">
            <v>30.687718407994026</v>
          </cell>
          <cell r="AI56">
            <v>7002.1579700780021</v>
          </cell>
          <cell r="AJ56">
            <v>38.771864532833874</v>
          </cell>
          <cell r="AK56">
            <v>6.4079676752718111</v>
          </cell>
          <cell r="AL56">
            <v>25.060861430879775</v>
          </cell>
          <cell r="AM56">
            <v>50.969178563215024</v>
          </cell>
          <cell r="AN56">
            <v>3798.9449860781388</v>
          </cell>
          <cell r="AO56">
            <v>30.679408171363129</v>
          </cell>
          <cell r="AP56">
            <v>9.2281562794947174</v>
          </cell>
          <cell r="BB56">
            <v>19.352973162346309</v>
          </cell>
          <cell r="BV56">
            <v>5.0407185761018614</v>
          </cell>
          <cell r="BW56">
            <v>3.1484627973013253</v>
          </cell>
          <cell r="BX56">
            <v>469.33606916293047</v>
          </cell>
          <cell r="BY56">
            <v>8.4199425485099795</v>
          </cell>
          <cell r="BZ56">
            <v>1.83141664087685</v>
          </cell>
          <cell r="CA56">
            <v>0.3365734532795327</v>
          </cell>
          <cell r="CB56">
            <v>63.913531767153536</v>
          </cell>
          <cell r="CD56">
            <v>0.24233287994163441</v>
          </cell>
          <cell r="CE56">
            <v>107.98434098540991</v>
          </cell>
          <cell r="CH56">
            <v>483.97096131782632</v>
          </cell>
          <cell r="CJ56">
            <v>150.35080312906197</v>
          </cell>
          <cell r="CK56">
            <v>1.4045290037420026</v>
          </cell>
        </row>
        <row r="57">
          <cell r="AG57">
            <v>175.09814299892051</v>
          </cell>
          <cell r="AH57">
            <v>209.53211918508839</v>
          </cell>
          <cell r="AI57">
            <v>47809.908147391201</v>
          </cell>
          <cell r="AJ57">
            <v>196.66446828503308</v>
          </cell>
          <cell r="AK57">
            <v>38.087427022294534</v>
          </cell>
          <cell r="AQ57">
            <v>10.018952696067306</v>
          </cell>
          <cell r="AR57">
            <v>15.49974437743243</v>
          </cell>
          <cell r="AS57">
            <v>869.88361301916689</v>
          </cell>
          <cell r="AT57">
            <v>13.043089753694764</v>
          </cell>
          <cell r="AU57">
            <v>4.6231740168949544</v>
          </cell>
          <cell r="AY57">
            <v>130.04845664160592</v>
          </cell>
          <cell r="AZ57">
            <v>9.1436708738904144</v>
          </cell>
          <cell r="BA57">
            <v>47.314149232903794</v>
          </cell>
          <cell r="BB57">
            <v>206.07413886861249</v>
          </cell>
          <cell r="BV57">
            <v>104.02095923608272</v>
          </cell>
          <cell r="BW57">
            <v>56.530858169186388</v>
          </cell>
          <cell r="BX57">
            <v>8426.9602239780961</v>
          </cell>
          <cell r="BY57">
            <v>29.383578541984384</v>
          </cell>
          <cell r="BZ57">
            <v>9.2674708100962153</v>
          </cell>
          <cell r="CA57">
            <v>6.0287649073741854</v>
          </cell>
          <cell r="CB57">
            <v>521.67858268492296</v>
          </cell>
          <cell r="CD57">
            <v>8.2210430555102523</v>
          </cell>
          <cell r="CE57">
            <v>607.93434803703531</v>
          </cell>
          <cell r="CH57">
            <v>4172.0931742011062</v>
          </cell>
          <cell r="CJ57">
            <v>927.40014112561596</v>
          </cell>
          <cell r="CK57">
            <v>20.151394187411338</v>
          </cell>
        </row>
        <row r="58">
          <cell r="BB58">
            <v>7.381066597994737</v>
          </cell>
          <cell r="BQ58">
            <v>49.971836454844194</v>
          </cell>
          <cell r="BR58">
            <v>33.817267966309927</v>
          </cell>
          <cell r="BS58">
            <v>2717.4590330070473</v>
          </cell>
          <cell r="BT58">
            <v>27.475813909050803</v>
          </cell>
          <cell r="BU58">
            <v>8.2697381658958999</v>
          </cell>
          <cell r="BV58">
            <v>50.059879606606302</v>
          </cell>
          <cell r="BW58">
            <v>26.738031436531148</v>
          </cell>
          <cell r="BX58">
            <v>3985.7935060667551</v>
          </cell>
          <cell r="BY58">
            <v>31.49234983049335</v>
          </cell>
          <cell r="BZ58">
            <v>10.40288055689812</v>
          </cell>
          <cell r="CA58">
            <v>0.19859371134932718</v>
          </cell>
          <cell r="CB58">
            <v>21.003434958985153</v>
          </cell>
          <cell r="CD58">
            <v>2.8685757253826584E-2</v>
          </cell>
          <cell r="CE58">
            <v>225.79491897724216</v>
          </cell>
          <cell r="CH58">
            <v>179.23738595900161</v>
          </cell>
          <cell r="CJ58">
            <v>263.27450122808642</v>
          </cell>
          <cell r="CK58">
            <v>0.69850087307794129</v>
          </cell>
        </row>
        <row r="59">
          <cell r="AA59">
            <v>10.013638156974077</v>
          </cell>
          <cell r="AB59">
            <v>20.040003742190748</v>
          </cell>
          <cell r="AC59">
            <v>825.50362155765038</v>
          </cell>
          <cell r="AD59">
            <v>26.323126336079717</v>
          </cell>
          <cell r="AE59">
            <v>8.1475375744655505</v>
          </cell>
          <cell r="AG59">
            <v>20.0014715188865</v>
          </cell>
          <cell r="AH59">
            <v>25.937395653890853</v>
          </cell>
          <cell r="AI59">
            <v>5918.2549607092224</v>
          </cell>
          <cell r="AJ59">
            <v>35.652049159320065</v>
          </cell>
          <cell r="AK59">
            <v>5.5714679364113415</v>
          </cell>
          <cell r="AY59">
            <v>36.506674423558373</v>
          </cell>
          <cell r="AZ59">
            <v>5.5008197375947212</v>
          </cell>
          <cell r="BA59">
            <v>22.645709716727854</v>
          </cell>
          <cell r="BB59">
            <v>29.609422458751073</v>
          </cell>
          <cell r="BV59">
            <v>49.958083082362521</v>
          </cell>
          <cell r="BW59">
            <v>29.178530218447641</v>
          </cell>
          <cell r="BX59">
            <v>4349.5945667251144</v>
          </cell>
          <cell r="BY59">
            <v>22.025866295099092</v>
          </cell>
          <cell r="BZ59">
            <v>5.7310927601082842</v>
          </cell>
          <cell r="CA59">
            <v>0.73483237963035231</v>
          </cell>
          <cell r="CB59">
            <v>82.493244162894044</v>
          </cell>
          <cell r="CD59">
            <v>1.2535375887811893</v>
          </cell>
          <cell r="CE59">
            <v>231.4882908018082</v>
          </cell>
          <cell r="CH59">
            <v>644.43715884987591</v>
          </cell>
          <cell r="CJ59">
            <v>211.71883782876066</v>
          </cell>
          <cell r="CK59">
            <v>3.5486286908924378</v>
          </cell>
        </row>
        <row r="60">
          <cell r="AA60">
            <v>39.924477507948865</v>
          </cell>
          <cell r="AB60">
            <v>76.724845126167367</v>
          </cell>
          <cell r="AC60">
            <v>3160.5102638656967</v>
          </cell>
          <cell r="AD60">
            <v>61.91615284546122</v>
          </cell>
          <cell r="AE60">
            <v>21.355474778506355</v>
          </cell>
          <cell r="AY60">
            <v>40.546284640175955</v>
          </cell>
          <cell r="AZ60">
            <v>5.7366576127227891</v>
          </cell>
          <cell r="BA60">
            <v>24.066982129169059</v>
          </cell>
          <cell r="BB60">
            <v>4.2235893041409858</v>
          </cell>
          <cell r="BQ60">
            <v>60.035624008211983</v>
          </cell>
          <cell r="BR60">
            <v>45.169308516067517</v>
          </cell>
          <cell r="BS60">
            <v>3629.676577184006</v>
          </cell>
          <cell r="BT60">
            <v>53.949447839641394</v>
          </cell>
          <cell r="BU60">
            <v>12.236341297051789</v>
          </cell>
          <cell r="BV60">
            <v>20.047904343902985</v>
          </cell>
          <cell r="BW60">
            <v>10.925054894106397</v>
          </cell>
          <cell r="BX60">
            <v>1628.5796115438111</v>
          </cell>
          <cell r="BY60">
            <v>14.531652409004671</v>
          </cell>
          <cell r="BZ60">
            <v>4.5498224489287065</v>
          </cell>
          <cell r="CA60">
            <v>0.14008588416842871</v>
          </cell>
          <cell r="CB60">
            <v>13.334038943787226</v>
          </cell>
          <cell r="CD60">
            <v>9.8060118917900105E-2</v>
          </cell>
          <cell r="CE60">
            <v>130.11970632947694</v>
          </cell>
          <cell r="CH60">
            <v>95.900179312661393</v>
          </cell>
          <cell r="CJ60">
            <v>122.65747615464974</v>
          </cell>
          <cell r="CK60">
            <v>0.45220768364976199</v>
          </cell>
        </row>
        <row r="61">
          <cell r="AA61">
            <v>30.021853013525327</v>
          </cell>
          <cell r="AB61">
            <v>56.075909734418609</v>
          </cell>
          <cell r="AC61">
            <v>2309.9230500863137</v>
          </cell>
          <cell r="AD61">
            <v>34.690115854115</v>
          </cell>
          <cell r="AE61">
            <v>12.909420055974916</v>
          </cell>
          <cell r="AG61">
            <v>19.953415328426544</v>
          </cell>
          <cell r="AH61">
            <v>25.790372724944461</v>
          </cell>
          <cell r="AI61">
            <v>5884.7080622393123</v>
          </cell>
          <cell r="AJ61">
            <v>36.122738484108353</v>
          </cell>
          <cell r="AK61">
            <v>5.6946626209009708</v>
          </cell>
          <cell r="BB61">
            <v>48.141602042752858</v>
          </cell>
          <cell r="BV61">
            <v>35.038564410057212</v>
          </cell>
          <cell r="BW61">
            <v>18.004194577091226</v>
          </cell>
          <cell r="BX61">
            <v>2683.8550922372015</v>
          </cell>
          <cell r="BY61">
            <v>18.383322723107657</v>
          </cell>
          <cell r="BZ61">
            <v>6.7338156670252483</v>
          </cell>
          <cell r="CA61">
            <v>1.3853698572143807</v>
          </cell>
          <cell r="CB61">
            <v>130.88281726032861</v>
          </cell>
          <cell r="CD61">
            <v>2.9785451930109184</v>
          </cell>
          <cell r="CE61">
            <v>262.62553026448848</v>
          </cell>
          <cell r="CH61">
            <v>1142.9612016391716</v>
          </cell>
          <cell r="CJ61">
            <v>288.29200607839419</v>
          </cell>
          <cell r="CK61">
            <v>5.470163355221036</v>
          </cell>
        </row>
        <row r="62">
          <cell r="AA62">
            <v>249.92312865029595</v>
          </cell>
          <cell r="AB62">
            <v>441.12381792917245</v>
          </cell>
          <cell r="AC62">
            <v>18171.119823157347</v>
          </cell>
          <cell r="AD62">
            <v>174.0222791041802</v>
          </cell>
          <cell r="AE62">
            <v>75.326396560615947</v>
          </cell>
          <cell r="AF62">
            <v>15.205208291119169</v>
          </cell>
          <cell r="AG62">
            <v>59.620584953483082</v>
          </cell>
          <cell r="AH62">
            <v>69.270532471696754</v>
          </cell>
          <cell r="AI62">
            <v>15805.776258422873</v>
          </cell>
          <cell r="AJ62">
            <v>55.326474688903666</v>
          </cell>
          <cell r="AK62">
            <v>11.593365085693215</v>
          </cell>
          <cell r="AL62">
            <v>111.81925169574082</v>
          </cell>
          <cell r="AM62">
            <v>225.3995563299294</v>
          </cell>
          <cell r="AN62">
            <v>16799.966931423311</v>
          </cell>
          <cell r="AO62">
            <v>125.83934875786316</v>
          </cell>
          <cell r="AP62">
            <v>38.618471155028949</v>
          </cell>
          <cell r="AY62">
            <v>104.96982647691456</v>
          </cell>
          <cell r="AZ62">
            <v>12.721030484214516</v>
          </cell>
          <cell r="BA62">
            <v>55.906205174355371</v>
          </cell>
          <cell r="BB62">
            <v>77.616698755219957</v>
          </cell>
          <cell r="BC62">
            <v>2.3677209221876936</v>
          </cell>
          <cell r="BD62">
            <v>279.61304265460296</v>
          </cell>
          <cell r="BE62">
            <v>147.98255763673086</v>
          </cell>
          <cell r="BF62">
            <v>0</v>
          </cell>
          <cell r="BG62">
            <v>154.72856734791537</v>
          </cell>
          <cell r="BJ62">
            <v>2033.8433794445982</v>
          </cell>
          <cell r="BL62">
            <v>358.56822901185285</v>
          </cell>
          <cell r="BM62">
            <v>4.266999702339624</v>
          </cell>
          <cell r="BN62">
            <v>57.005074343000139</v>
          </cell>
          <cell r="BO62">
            <v>9.5016829327604437</v>
          </cell>
          <cell r="BP62">
            <v>22.855989271541304</v>
          </cell>
          <cell r="BV62">
            <v>35.009580448394949</v>
          </cell>
          <cell r="BW62">
            <v>19.802801578352053</v>
          </cell>
          <cell r="BX62">
            <v>2951.9704216176974</v>
          </cell>
          <cell r="BY62">
            <v>12.519144950450841</v>
          </cell>
          <cell r="BZ62">
            <v>3.5484602399917717</v>
          </cell>
          <cell r="CA62">
            <v>2.1966990987813579</v>
          </cell>
          <cell r="CB62">
            <v>231.74534788239512</v>
          </cell>
          <cell r="CD62">
            <v>0.24407767764237312</v>
          </cell>
          <cell r="CE62">
            <v>218.11932250388008</v>
          </cell>
          <cell r="CH62">
            <v>1952.5542191352295</v>
          </cell>
          <cell r="CJ62">
            <v>418.31739603120775</v>
          </cell>
          <cell r="CK62">
            <v>4.0367332388000001</v>
          </cell>
        </row>
        <row r="63">
          <cell r="AQ63">
            <v>5.0094763480336528</v>
          </cell>
          <cell r="AR63">
            <v>8.3061073499140701</v>
          </cell>
          <cell r="AS63">
            <v>466.15908596456518</v>
          </cell>
          <cell r="AT63">
            <v>9.8848136090785754</v>
          </cell>
          <cell r="AU63">
            <v>2.911744297097357</v>
          </cell>
          <cell r="AY63">
            <v>6.7577141066959925</v>
          </cell>
          <cell r="AZ63">
            <v>2.8015503366303873</v>
          </cell>
          <cell r="BA63">
            <v>8.5132210510088679</v>
          </cell>
          <cell r="BB63">
            <v>2.3324089382408162</v>
          </cell>
          <cell r="BV63">
            <v>15.017963664978158</v>
          </cell>
          <cell r="BW63">
            <v>9.0477075242662579</v>
          </cell>
          <cell r="BX63">
            <v>1348.7265874682621</v>
          </cell>
          <cell r="BY63">
            <v>19.456000399192604</v>
          </cell>
          <cell r="BZ63">
            <v>4.6600812066148167</v>
          </cell>
          <cell r="CA63">
            <v>7.1279052359953674E-2</v>
          </cell>
          <cell r="CB63">
            <v>7.5385314570559094</v>
          </cell>
          <cell r="CD63">
            <v>8.7118841773276709E-2</v>
          </cell>
          <cell r="CE63">
            <v>110.53413152262705</v>
          </cell>
          <cell r="CH63">
            <v>61.863977531398199</v>
          </cell>
          <cell r="CJ63">
            <v>70.565861197327834</v>
          </cell>
          <cell r="CK63">
            <v>0.211301692410852</v>
          </cell>
        </row>
        <row r="64">
          <cell r="AA64">
            <v>179.94705011222567</v>
          </cell>
          <cell r="AB64">
            <v>298.88375851828215</v>
          </cell>
          <cell r="AC64">
            <v>12311.855239934781</v>
          </cell>
          <cell r="AD64">
            <v>110.95854248866399</v>
          </cell>
          <cell r="AE64">
            <v>56.491312009283448</v>
          </cell>
          <cell r="AY64">
            <v>285.32571070534846</v>
          </cell>
          <cell r="AZ64">
            <v>18.977231902236738</v>
          </cell>
          <cell r="BA64">
            <v>99.848223548068205</v>
          </cell>
          <cell r="BB64">
            <v>139.3098238118798</v>
          </cell>
          <cell r="BQ64">
            <v>92.043618368007557</v>
          </cell>
          <cell r="BR64">
            <v>59.301349808390299</v>
          </cell>
          <cell r="BS64">
            <v>4765.2870381742205</v>
          </cell>
          <cell r="BT64">
            <v>33.444123522710242</v>
          </cell>
          <cell r="BU64">
            <v>11.477438856030457</v>
          </cell>
          <cell r="BV64">
            <v>28.023952778426526</v>
          </cell>
          <cell r="BW64">
            <v>14.838505608319455</v>
          </cell>
          <cell r="BX64">
            <v>2211.9511465817827</v>
          </cell>
          <cell r="BY64">
            <v>16.303862192118455</v>
          </cell>
          <cell r="BZ64">
            <v>5.5122459432209077</v>
          </cell>
          <cell r="CA64">
            <v>4.3196846868176131</v>
          </cell>
          <cell r="CB64">
            <v>512.67840230128672</v>
          </cell>
          <cell r="CD64">
            <v>2.5108167757073918</v>
          </cell>
          <cell r="CE64">
            <v>714.79112684090182</v>
          </cell>
          <cell r="CH64">
            <v>4382.6668749383125</v>
          </cell>
          <cell r="CJ64">
            <v>1176.9363146515921</v>
          </cell>
          <cell r="CK64">
            <v>8.9543875228982088</v>
          </cell>
        </row>
        <row r="65">
          <cell r="AQ65">
            <v>11.993117802258659</v>
          </cell>
          <cell r="AR65">
            <v>18.193537369723401</v>
          </cell>
          <cell r="AS65">
            <v>1021.0658727905991</v>
          </cell>
          <cell r="AT65">
            <v>14.107469864916343</v>
          </cell>
          <cell r="AU65">
            <v>5.269261013196691</v>
          </cell>
          <cell r="BB65">
            <v>33.842169120382579</v>
          </cell>
          <cell r="BQ65">
            <v>59.987051496878422</v>
          </cell>
          <cell r="BR65">
            <v>43.339390869125637</v>
          </cell>
          <cell r="BS65">
            <v>3482.6296234118822</v>
          </cell>
          <cell r="BT65">
            <v>42.299209253994192</v>
          </cell>
          <cell r="BU65">
            <v>10.69087354470958</v>
          </cell>
          <cell r="BV65">
            <v>19.983233232945011</v>
          </cell>
          <cell r="BW65">
            <v>10.889812535346163</v>
          </cell>
          <cell r="BX65">
            <v>1623.3260922255149</v>
          </cell>
          <cell r="BY65">
            <v>14.531652409004671</v>
          </cell>
          <cell r="BZ65">
            <v>4.5498224489287065</v>
          </cell>
          <cell r="CA65">
            <v>1.5040963455829179</v>
          </cell>
          <cell r="CB65">
            <v>89.479390474744591</v>
          </cell>
          <cell r="CD65">
            <v>9.4006021598932371E-2</v>
          </cell>
          <cell r="CE65">
            <v>125.23372939952021</v>
          </cell>
          <cell r="CH65">
            <v>700.34486091204633</v>
          </cell>
          <cell r="CJ65">
            <v>190.75876072303154</v>
          </cell>
          <cell r="CK65">
            <v>2.5716674108151594</v>
          </cell>
        </row>
        <row r="66">
          <cell r="AA66">
            <v>13.045022363810462</v>
          </cell>
          <cell r="AB66">
            <v>29.068322688624043</v>
          </cell>
          <cell r="AC66">
            <v>1197.4052480612158</v>
          </cell>
          <cell r="AD66">
            <v>34.252360147161177</v>
          </cell>
          <cell r="AE66">
            <v>7.9574246235514243</v>
          </cell>
          <cell r="AG66">
            <v>49.941129566089693</v>
          </cell>
          <cell r="AH66">
            <v>62.472380897264486</v>
          </cell>
          <cell r="AI66">
            <v>14254.610720605981</v>
          </cell>
          <cell r="AJ66">
            <v>82.348061538802625</v>
          </cell>
          <cell r="AK66">
            <v>14.167173970508683</v>
          </cell>
          <cell r="AY66">
            <v>60.068572323662899</v>
          </cell>
          <cell r="AZ66">
            <v>6.7133212256717494</v>
          </cell>
          <cell r="BA66">
            <v>30.229116732346775</v>
          </cell>
          <cell r="BB66">
            <v>71.117929886469625</v>
          </cell>
          <cell r="BQ66">
            <v>60.071264200425517</v>
          </cell>
          <cell r="BR66">
            <v>46.147224096253474</v>
          </cell>
          <cell r="BS66">
            <v>3708.2590791632133</v>
          </cell>
          <cell r="BT66">
            <v>82.729074423518952</v>
          </cell>
          <cell r="BU66">
            <v>17.749012815271939</v>
          </cell>
          <cell r="BV66">
            <v>20.023952699236219</v>
          </cell>
          <cell r="BW66">
            <v>11.572620392844767</v>
          </cell>
          <cell r="BX66">
            <v>1725.1111144613324</v>
          </cell>
          <cell r="BY66">
            <v>22.973967099940708</v>
          </cell>
          <cell r="BZ66">
            <v>6.14833728473136</v>
          </cell>
          <cell r="CA66">
            <v>4.140291694585585</v>
          </cell>
          <cell r="CB66">
            <v>188.56105736773898</v>
          </cell>
          <cell r="CD66">
            <v>1.8720457625963922</v>
          </cell>
          <cell r="CE66">
            <v>247.45930322376154</v>
          </cell>
          <cell r="CH66">
            <v>1674.2211735080316</v>
          </cell>
          <cell r="CJ66">
            <v>393.18257870352687</v>
          </cell>
          <cell r="CK66">
            <v>4.7344274446965358</v>
          </cell>
        </row>
        <row r="67">
          <cell r="AF67">
            <v>9.5225603218006185</v>
          </cell>
          <cell r="AL67">
            <v>28.499999654862812</v>
          </cell>
          <cell r="AM67">
            <v>57.35624930541141</v>
          </cell>
          <cell r="AN67">
            <v>4274.9999482294224</v>
          </cell>
          <cell r="AO67">
            <v>32</v>
          </cell>
          <cell r="AP67">
            <v>9.9</v>
          </cell>
          <cell r="AQ67">
            <v>79.996257477445866</v>
          </cell>
          <cell r="AR67">
            <v>118.19922901997334</v>
          </cell>
          <cell r="AS67">
            <v>6633.6302001005461</v>
          </cell>
          <cell r="AT67">
            <v>31.35013536851935</v>
          </cell>
          <cell r="AU67">
            <v>12.562758090240813</v>
          </cell>
          <cell r="AY67">
            <v>500.07084389550346</v>
          </cell>
          <cell r="AZ67">
            <v>23.752488435458559</v>
          </cell>
          <cell r="BA67">
            <v>138.25501889013555</v>
          </cell>
          <cell r="BB67">
            <v>462.25000392658501</v>
          </cell>
          <cell r="BC67">
            <v>1.5870934224410727</v>
          </cell>
          <cell r="BD67">
            <v>150.31550271283311</v>
          </cell>
          <cell r="BE67">
            <v>79.354671122053617</v>
          </cell>
          <cell r="BF67">
            <v>0.79354671122053633</v>
          </cell>
          <cell r="BG67">
            <v>235.5254392239506</v>
          </cell>
          <cell r="BJ67">
            <v>1187.2683621956971</v>
          </cell>
          <cell r="BL67">
            <v>309.93375840695006</v>
          </cell>
          <cell r="BM67">
            <v>5.3960557681666694</v>
          </cell>
          <cell r="BN67">
            <v>60.008503630501885</v>
          </cell>
          <cell r="BO67">
            <v>10.197460871434256</v>
          </cell>
          <cell r="BP67">
            <v>24.820286442269389</v>
          </cell>
          <cell r="BQ67">
            <v>350.01627864169859</v>
          </cell>
          <cell r="BR67">
            <v>231.51113925484987</v>
          </cell>
          <cell r="BS67">
            <v>18603.573690121866</v>
          </cell>
          <cell r="BT67">
            <v>150.53545861494698</v>
          </cell>
          <cell r="BU67">
            <v>48.160604316298375</v>
          </cell>
          <cell r="BV67">
            <v>395.95688170830783</v>
          </cell>
          <cell r="BW67">
            <v>209.656662510666</v>
          </cell>
          <cell r="BX67">
            <v>31253.167082335302</v>
          </cell>
          <cell r="BY67">
            <v>97.823173152710737</v>
          </cell>
          <cell r="BZ67">
            <v>33.073475659325446</v>
          </cell>
          <cell r="CA67">
            <v>25.807059822783721</v>
          </cell>
          <cell r="CB67">
            <v>1444.9637459458127</v>
          </cell>
          <cell r="CD67">
            <v>21.252872795233639</v>
          </cell>
          <cell r="CE67">
            <v>2289.48711242223</v>
          </cell>
          <cell r="CH67">
            <v>11836.156837573384</v>
          </cell>
          <cell r="CJ67">
            <v>3205.1938017472607</v>
          </cell>
          <cell r="CK67">
            <v>53.175188256940359</v>
          </cell>
        </row>
        <row r="68">
          <cell r="W68">
            <v>134.80843636363639</v>
          </cell>
          <cell r="X68">
            <v>525.28530377263007</v>
          </cell>
          <cell r="Y68">
            <v>39.549375567868438</v>
          </cell>
          <cell r="Z68">
            <v>93.231027530999995</v>
          </cell>
          <cell r="AA68">
            <v>100.05137867280128</v>
          </cell>
          <cell r="AB68">
            <v>163.33111544746984</v>
          </cell>
          <cell r="AC68">
            <v>6728.0639789041134</v>
          </cell>
          <cell r="AD68">
            <v>59.453535059840526</v>
          </cell>
          <cell r="AE68">
            <v>31.69968374700403</v>
          </cell>
          <cell r="AF68">
            <v>17.433907671936847</v>
          </cell>
          <cell r="AQ68">
            <v>18.019749473758104</v>
          </cell>
          <cell r="AR68">
            <v>26.385343421270505</v>
          </cell>
          <cell r="AS68">
            <v>1480.8100899692633</v>
          </cell>
          <cell r="AT68">
            <v>16.252991641216582</v>
          </cell>
          <cell r="AU68">
            <v>6.6722849208528654</v>
          </cell>
          <cell r="AV68">
            <v>236.24968846402845</v>
          </cell>
          <cell r="AW68">
            <v>9.3197981829783796</v>
          </cell>
          <cell r="AX68">
            <v>30.978217429882815</v>
          </cell>
          <cell r="AY68">
            <v>249.92279348373415</v>
          </cell>
          <cell r="AZ68">
            <v>31.187664483441576</v>
          </cell>
          <cell r="BA68">
            <v>135.86413316403801</v>
          </cell>
          <cell r="BC68">
            <v>2.3995055535971135</v>
          </cell>
          <cell r="BD68">
            <v>284.27833402831584</v>
          </cell>
          <cell r="BE68">
            <v>149.96909709981961</v>
          </cell>
          <cell r="BF68">
            <v>0.29993819419963919</v>
          </cell>
          <cell r="BG68">
            <v>334.88257355929107</v>
          </cell>
          <cell r="BJ68">
            <v>2349.1132332894135</v>
          </cell>
          <cell r="BL68">
            <v>569.84021765919988</v>
          </cell>
          <cell r="BM68">
            <v>7.0407867333333298</v>
          </cell>
          <cell r="BN68">
            <v>121.26342704977307</v>
          </cell>
          <cell r="BO68">
            <v>14.935366860255495</v>
          </cell>
          <cell r="BP68">
            <v>38.739256168902237</v>
          </cell>
          <cell r="BQ68">
            <v>69.953505342512955</v>
          </cell>
          <cell r="BR68">
            <v>49.985312879151358</v>
          </cell>
          <cell r="BS68">
            <v>4016.6769277889425</v>
          </cell>
          <cell r="BT68">
            <v>44.208081140225829</v>
          </cell>
          <cell r="BU68">
            <v>11.507426078304908</v>
          </cell>
        </row>
        <row r="69">
          <cell r="AA69">
            <v>59.977172140847621</v>
          </cell>
          <cell r="AB69">
            <v>110.79356850153003</v>
          </cell>
          <cell r="AC69">
            <v>4563.8959563043618</v>
          </cell>
          <cell r="AD69">
            <v>72.523176813511213</v>
          </cell>
          <cell r="AE69">
            <v>27.798490816601205</v>
          </cell>
          <cell r="AG69">
            <v>25.841583479566498</v>
          </cell>
          <cell r="AH69">
            <v>32.560395184253785</v>
          </cell>
          <cell r="AI69">
            <v>7429.4552503753685</v>
          </cell>
          <cell r="AJ69">
            <v>40</v>
          </cell>
          <cell r="AK69">
            <v>6.75</v>
          </cell>
          <cell r="AY69">
            <v>60.819426960263939</v>
          </cell>
          <cell r="AZ69">
            <v>6.7467626777297314</v>
          </cell>
          <cell r="BA69">
            <v>30.447705178129691</v>
          </cell>
          <cell r="BB69">
            <v>53.86162416478583</v>
          </cell>
          <cell r="BQ69">
            <v>60.037514089041764</v>
          </cell>
          <cell r="BR69">
            <v>42.712334574640757</v>
          </cell>
          <cell r="BS69">
            <v>3432.2411711764826</v>
          </cell>
          <cell r="BT69">
            <v>44.989479072638382</v>
          </cell>
          <cell r="BU69">
            <v>11.848590806248989</v>
          </cell>
          <cell r="BV69">
            <v>30.047903372148745</v>
          </cell>
          <cell r="BW69">
            <v>15.783333602810368</v>
          </cell>
          <cell r="BX69">
            <v>2352.7950712263905</v>
          </cell>
          <cell r="BY69">
            <v>16.834310696686391</v>
          </cell>
          <cell r="BZ69">
            <v>5.8145339601552353</v>
          </cell>
          <cell r="CA69">
            <v>1.4405784049992949</v>
          </cell>
          <cell r="CB69">
            <v>151.97682004041098</v>
          </cell>
          <cell r="CD69">
            <v>0.60024100208303954</v>
          </cell>
          <cell r="CE69">
            <v>202.60758692614647</v>
          </cell>
          <cell r="CH69">
            <v>1105.9763247442916</v>
          </cell>
          <cell r="CJ69">
            <v>327.53731643434196</v>
          </cell>
          <cell r="CK69">
            <v>3.2500841067906965</v>
          </cell>
        </row>
        <row r="70">
          <cell r="W70">
            <v>20.440000000000001</v>
          </cell>
          <cell r="X70">
            <v>92.703575162126583</v>
          </cell>
          <cell r="Y70">
            <v>10.749556327215627</v>
          </cell>
          <cell r="Z70">
            <v>16.78171259672488</v>
          </cell>
          <cell r="AF70">
            <v>5.0251739258516182</v>
          </cell>
          <cell r="AV70">
            <v>21.624685141427179</v>
          </cell>
          <cell r="AW70">
            <v>3.2987697769322328</v>
          </cell>
          <cell r="AX70">
            <v>4.6231784730648675</v>
          </cell>
          <cell r="AY70">
            <v>27.03085642678397</v>
          </cell>
          <cell r="AZ70">
            <v>4.8777824473120592</v>
          </cell>
          <cell r="BA70">
            <v>19.023424767715742</v>
          </cell>
          <cell r="BC70">
            <v>0.61053514544851917</v>
          </cell>
          <cell r="BD70">
            <v>89.182629854738593</v>
          </cell>
          <cell r="BE70">
            <v>46.964241957578402</v>
          </cell>
          <cell r="BF70">
            <v>0.1127141851770473</v>
          </cell>
          <cell r="BG70">
            <v>126.01733515939358</v>
          </cell>
          <cell r="BJ70">
            <v>638.3021847785725</v>
          </cell>
          <cell r="BL70">
            <v>171.69522883670078</v>
          </cell>
          <cell r="BM70">
            <v>2.4634954124999999</v>
          </cell>
          <cell r="BN70">
            <v>27.03085642678397</v>
          </cell>
          <cell r="BO70">
            <v>6.2687728977166213</v>
          </cell>
          <cell r="BP70">
            <v>14.069511751564763</v>
          </cell>
          <cell r="BQ70">
            <v>39.988249429290171</v>
          </cell>
          <cell r="BR70">
            <v>30.294453877266168</v>
          </cell>
          <cell r="BS70">
            <v>2434.3757579946</v>
          </cell>
          <cell r="BT70">
            <v>34.987302161602194</v>
          </cell>
          <cell r="BU70">
            <v>7.7906707906337171</v>
          </cell>
          <cell r="BV70">
            <v>19.983233232945011</v>
          </cell>
          <cell r="BW70">
            <v>10.889812535346163</v>
          </cell>
          <cell r="BX70">
            <v>1623.3260922255149</v>
          </cell>
          <cell r="BY70">
            <v>14.531652409004671</v>
          </cell>
          <cell r="BZ70">
            <v>4.5498224489287065</v>
          </cell>
        </row>
        <row r="71">
          <cell r="AY71">
            <v>30.034286161831449</v>
          </cell>
          <cell r="AZ71">
            <v>5.0877460990282755</v>
          </cell>
          <cell r="BA71">
            <v>20.222184116526304</v>
          </cell>
          <cell r="BB71">
            <v>41.275145742243666</v>
          </cell>
          <cell r="BV71">
            <v>90.016768453824028</v>
          </cell>
          <cell r="BW71">
            <v>45.339808869859709</v>
          </cell>
          <cell r="BX71">
            <v>6758.7292725256721</v>
          </cell>
          <cell r="BY71">
            <v>39.823416321056882</v>
          </cell>
          <cell r="BZ71">
            <v>15.386067547058428</v>
          </cell>
          <cell r="CA71">
            <v>1.2088955193749933</v>
          </cell>
          <cell r="CB71">
            <v>163.97350887702461</v>
          </cell>
          <cell r="CD71">
            <v>1.4074997173927362</v>
          </cell>
          <cell r="CE71">
            <v>288.1233721365756</v>
          </cell>
          <cell r="CH71">
            <v>1228.0328549488379</v>
          </cell>
          <cell r="CJ71">
            <v>343.85208319746607</v>
          </cell>
          <cell r="CK71">
            <v>4.8467267943291983</v>
          </cell>
        </row>
        <row r="72">
          <cell r="AF72">
            <v>23.091312123996374</v>
          </cell>
          <cell r="AQ72">
            <v>39.966466465890029</v>
          </cell>
          <cell r="AR72">
            <v>53.825982205618359</v>
          </cell>
          <cell r="AS72">
            <v>3020.8459401112341</v>
          </cell>
          <cell r="AT72">
            <v>22.709338264401765</v>
          </cell>
          <cell r="AU72">
            <v>11.655053056348851</v>
          </cell>
          <cell r="BC72">
            <v>3.5355117972736565</v>
          </cell>
          <cell r="BD72">
            <v>417.52184630928588</v>
          </cell>
          <cell r="BE72">
            <v>219.97957233108102</v>
          </cell>
          <cell r="BF72">
            <v>0</v>
          </cell>
          <cell r="BG72">
            <v>298.00696366449341</v>
          </cell>
          <cell r="BJ72">
            <v>2864.20207304936</v>
          </cell>
          <cell r="BL72">
            <v>594.11008242955586</v>
          </cell>
          <cell r="BM72">
            <v>10.030303036366959</v>
          </cell>
          <cell r="BN72">
            <v>405.46284640175963</v>
          </cell>
          <cell r="BO72">
            <v>31.830047896718352</v>
          </cell>
          <cell r="BP72">
            <v>93.657574814252072</v>
          </cell>
          <cell r="BQ72">
            <v>244.01274363635395</v>
          </cell>
          <cell r="BR72">
            <v>155.29127238599881</v>
          </cell>
          <cell r="BS72">
            <v>12478.762959589196</v>
          </cell>
          <cell r="BT72">
            <v>70.257911585295432</v>
          </cell>
          <cell r="BU72">
            <v>24.915435022483404</v>
          </cell>
        </row>
        <row r="73">
          <cell r="AY73">
            <v>60.068572323662899</v>
          </cell>
          <cell r="AZ73">
            <v>6.7133212256717494</v>
          </cell>
          <cell r="BA73">
            <v>30.229116732346775</v>
          </cell>
          <cell r="BB73">
            <v>45.974661978015945</v>
          </cell>
          <cell r="BQ73">
            <v>10.004515692203231</v>
          </cell>
          <cell r="BR73">
            <v>7.9098592127826777</v>
          </cell>
          <cell r="BS73">
            <v>635.61368674146513</v>
          </cell>
          <cell r="BT73">
            <v>14.747305141261748</v>
          </cell>
          <cell r="BU73">
            <v>2.9300164682442023</v>
          </cell>
          <cell r="BV73">
            <v>89.998564579363403</v>
          </cell>
          <cell r="BW73">
            <v>45.146881522099733</v>
          </cell>
          <cell r="BX73">
            <v>6729.9699163378491</v>
          </cell>
          <cell r="BY73">
            <v>40.475748100430529</v>
          </cell>
          <cell r="BZ73">
            <v>15.808626267923149</v>
          </cell>
          <cell r="CA73">
            <v>1.99476840241699</v>
          </cell>
          <cell r="CB73">
            <v>179.93036588608666</v>
          </cell>
          <cell r="CD73">
            <v>2.6691901366124369</v>
          </cell>
          <cell r="CE73">
            <v>427.48464116250011</v>
          </cell>
          <cell r="CH73">
            <v>1340.8443246321738</v>
          </cell>
          <cell r="CJ73">
            <v>443.29009903320326</v>
          </cell>
          <cell r="CK73">
            <v>6.5983315509375151</v>
          </cell>
        </row>
        <row r="74">
          <cell r="AA74">
            <v>113.9955517910593</v>
          </cell>
          <cell r="AB74">
            <v>199.36445841889378</v>
          </cell>
          <cell r="AC74">
            <v>8212.3778294606818</v>
          </cell>
          <cell r="AD74">
            <v>90.271727158666408</v>
          </cell>
          <cell r="AE74">
            <v>40.045956195547362</v>
          </cell>
          <cell r="AQ74">
            <v>10.018952696067306</v>
          </cell>
          <cell r="AR74">
            <v>15.49974437743243</v>
          </cell>
          <cell r="AS74">
            <v>869.88361301916689</v>
          </cell>
          <cell r="AT74">
            <v>13.043089753694764</v>
          </cell>
          <cell r="AU74">
            <v>4.6231740168949544</v>
          </cell>
          <cell r="AY74">
            <v>70.205143036161147</v>
          </cell>
          <cell r="AZ74">
            <v>7.1453922671383969</v>
          </cell>
          <cell r="BA74">
            <v>33.090550819360367</v>
          </cell>
          <cell r="BB74">
            <v>48.549526141435138</v>
          </cell>
          <cell r="CA74">
            <v>2.1256360702387624</v>
          </cell>
          <cell r="CB74">
            <v>161.59951418990431</v>
          </cell>
          <cell r="CD74">
            <v>0.32309667862196284</v>
          </cell>
          <cell r="CE74">
            <v>270.2522917317159</v>
          </cell>
          <cell r="CH74">
            <v>1351.6331752043718</v>
          </cell>
          <cell r="CJ74">
            <v>387.24079697010893</v>
          </cell>
          <cell r="CK74">
            <v>3.9508574017297318</v>
          </cell>
        </row>
        <row r="75">
          <cell r="AF75">
            <v>4.2978491691644809</v>
          </cell>
          <cell r="BC75">
            <v>0.55971988248786597</v>
          </cell>
          <cell r="BD75">
            <v>75.542194140058768</v>
          </cell>
          <cell r="BE75">
            <v>39.979991606276144</v>
          </cell>
          <cell r="BF75">
            <v>0.23987994963765685</v>
          </cell>
          <cell r="BG75">
            <v>82.691282151390638</v>
          </cell>
          <cell r="BJ75">
            <v>519.41684580173262</v>
          </cell>
          <cell r="BL75">
            <v>150.88709765886176</v>
          </cell>
          <cell r="BM75">
            <v>1.1086321089605702</v>
          </cell>
          <cell r="BQ75">
            <v>25.015630870434055</v>
          </cell>
          <cell r="BR75">
            <v>18.533233351940613</v>
          </cell>
          <cell r="BS75">
            <v>1489.2776800666563</v>
          </cell>
          <cell r="BT75">
            <v>19.126894626544761</v>
          </cell>
          <cell r="BU75">
            <v>4.5204725441142921</v>
          </cell>
          <cell r="BV75">
            <v>25.029939803303151</v>
          </cell>
          <cell r="BW75">
            <v>13.369015718265574</v>
          </cell>
          <cell r="BX75">
            <v>1992.8967530333775</v>
          </cell>
          <cell r="BY75">
            <v>15.746174915246675</v>
          </cell>
          <cell r="BZ75">
            <v>5.2014402784490601</v>
          </cell>
        </row>
        <row r="76">
          <cell r="AA76">
            <v>27.530264446744212</v>
          </cell>
          <cell r="AB76">
            <v>50.158703649506549</v>
          </cell>
          <cell r="AC76">
            <v>2066.1768354928522</v>
          </cell>
          <cell r="AD76">
            <v>38.319285510607642</v>
          </cell>
          <cell r="AE76">
            <v>15.239199795972551</v>
          </cell>
          <cell r="AQ76">
            <v>48.017964208641892</v>
          </cell>
          <cell r="AR76">
            <v>69.916842952668731</v>
          </cell>
          <cell r="AS76">
            <v>3923.9044514252864</v>
          </cell>
          <cell r="AT76">
            <v>16.621761892065354</v>
          </cell>
          <cell r="AU76">
            <v>6.926634595083585</v>
          </cell>
          <cell r="AY76">
            <v>180.2057169709887</v>
          </cell>
          <cell r="AZ76">
            <v>15.790792529964348</v>
          </cell>
          <cell r="BA76">
            <v>76.487133211956447</v>
          </cell>
          <cell r="BB76">
            <v>131.01246785228352</v>
          </cell>
          <cell r="BQ76">
            <v>54.537556584987826</v>
          </cell>
          <cell r="BR76">
            <v>39.869080166768029</v>
          </cell>
          <cell r="BS76">
            <v>3203.7653705438606</v>
          </cell>
          <cell r="BT76">
            <v>40.352573731778001</v>
          </cell>
          <cell r="BU76">
            <v>9.8831289105829807</v>
          </cell>
          <cell r="BV76">
            <v>139.9680004119873</v>
          </cell>
          <cell r="BW76">
            <v>67.623170715133767</v>
          </cell>
          <cell r="BX76">
            <v>10080.472653187642</v>
          </cell>
          <cell r="BY76">
            <v>47.043160900986926</v>
          </cell>
          <cell r="BZ76">
            <v>20.313491090215528</v>
          </cell>
          <cell r="CA76">
            <v>4.3258835249163958</v>
          </cell>
          <cell r="CB76">
            <v>391.43049729600148</v>
          </cell>
          <cell r="CD76">
            <v>2.2659389892419219</v>
          </cell>
          <cell r="CE76">
            <v>475.78598232621903</v>
          </cell>
          <cell r="CH76">
            <v>3047.7369118990737</v>
          </cell>
          <cell r="CJ76">
            <v>643.56005613249386</v>
          </cell>
          <cell r="CK76">
            <v>12.072766086837747</v>
          </cell>
        </row>
        <row r="77">
          <cell r="W77">
            <v>118.99</v>
          </cell>
          <cell r="X77">
            <v>482.05124039998441</v>
          </cell>
          <cell r="Y77">
            <v>33.771623726054472</v>
          </cell>
          <cell r="Z77">
            <v>71.513227782465847</v>
          </cell>
          <cell r="AF77">
            <v>14.563504797001373</v>
          </cell>
          <cell r="AV77">
            <v>121.16581393305916</v>
          </cell>
          <cell r="AW77">
            <v>8.076971331010883</v>
          </cell>
          <cell r="AX77">
            <v>18.771697220005926</v>
          </cell>
          <cell r="AY77">
            <v>119.83679645543779</v>
          </cell>
          <cell r="AZ77">
            <v>25.930168012095272</v>
          </cell>
          <cell r="BA77">
            <v>95.766993545176547</v>
          </cell>
          <cell r="BC77">
            <v>2.3940008237328874</v>
          </cell>
          <cell r="BD77">
            <v>251.30358646907169</v>
          </cell>
          <cell r="BE77">
            <v>160.00005275860323</v>
          </cell>
          <cell r="BF77">
            <v>0</v>
          </cell>
          <cell r="BG77">
            <v>245.56332718263442</v>
          </cell>
          <cell r="BJ77">
            <v>1917.5991587545082</v>
          </cell>
          <cell r="BL77">
            <v>481.73233569893603</v>
          </cell>
          <cell r="BM77">
            <v>5.9218198709500003</v>
          </cell>
          <cell r="BN77">
            <v>135.15428213391985</v>
          </cell>
          <cell r="BO77">
            <v>21.725838034815027</v>
          </cell>
          <cell r="BP77">
            <v>53.440071224148731</v>
          </cell>
          <cell r="BQ77">
            <v>172.00747786510459</v>
          </cell>
          <cell r="BR77">
            <v>113.17556536643578</v>
          </cell>
          <cell r="BS77">
            <v>9094.4650740885845</v>
          </cell>
          <cell r="BT77">
            <v>61.491065461039263</v>
          </cell>
          <cell r="BU77">
            <v>19.95024383991942</v>
          </cell>
        </row>
        <row r="78">
          <cell r="B78" t="str">
            <v>Spokane</v>
          </cell>
          <cell r="C78" t="str">
            <v>USA</v>
          </cell>
          <cell r="D78" t="str">
            <v>North America</v>
          </cell>
          <cell r="E78" t="str">
            <v>Kaiser</v>
          </cell>
          <cell r="F78">
            <v>1136</v>
          </cell>
          <cell r="H78">
            <v>1400</v>
          </cell>
          <cell r="J78">
            <v>2.1316673144357332</v>
          </cell>
          <cell r="K78">
            <v>7.4765265671076246</v>
          </cell>
          <cell r="L78">
            <v>0.62048120733778034</v>
          </cell>
          <cell r="M78">
            <v>214.64547095311343</v>
          </cell>
          <cell r="N78">
            <v>0</v>
          </cell>
          <cell r="O78">
            <v>0</v>
          </cell>
          <cell r="P78">
            <v>275</v>
          </cell>
          <cell r="Q78">
            <v>1</v>
          </cell>
          <cell r="T78">
            <v>0</v>
          </cell>
          <cell r="U78">
            <v>219.22680413942854</v>
          </cell>
          <cell r="V78">
            <v>76.729381448799984</v>
          </cell>
          <cell r="W78">
            <v>145.63499999999999</v>
          </cell>
          <cell r="X78">
            <v>594.87685743947111</v>
          </cell>
          <cell r="Y78">
            <v>31.511728176590971</v>
          </cell>
          <cell r="Z78">
            <v>65.535522620021283</v>
          </cell>
          <cell r="AF78">
            <v>15.345876289759991</v>
          </cell>
          <cell r="AV78">
            <v>149.79599812030796</v>
          </cell>
          <cell r="AW78">
            <v>9.8717524291740979</v>
          </cell>
          <cell r="AX78">
            <v>37.889034561269234</v>
          </cell>
          <cell r="AY78">
            <v>150.17142857142858</v>
          </cell>
          <cell r="AZ78">
            <v>9.6853078428726</v>
          </cell>
          <cell r="BA78">
            <v>51.431673876941169</v>
          </cell>
          <cell r="BC78">
            <v>2.6811186014470687</v>
          </cell>
          <cell r="BD78">
            <v>266.63018933864402</v>
          </cell>
          <cell r="BE78">
            <v>200.15816410954625</v>
          </cell>
          <cell r="BF78">
            <v>0.29633414775512884</v>
          </cell>
          <cell r="BG78">
            <v>830.15190820450812</v>
          </cell>
          <cell r="BH78">
            <v>48.953343565663189</v>
          </cell>
          <cell r="BI78">
            <v>12.43015960546032</v>
          </cell>
          <cell r="BJ78">
            <v>2159.5156894986803</v>
          </cell>
          <cell r="BK78">
            <v>141.11150533931939</v>
          </cell>
          <cell r="BL78">
            <v>944.82516318974456</v>
          </cell>
          <cell r="BM78">
            <v>9.3297567953411527</v>
          </cell>
          <cell r="BN78">
            <v>360.41142857142859</v>
          </cell>
          <cell r="BO78">
            <v>36.736965684494137</v>
          </cell>
          <cell r="BP78">
            <v>98.631331829267125</v>
          </cell>
          <cell r="BV78">
            <v>200.01599979400635</v>
          </cell>
          <cell r="BW78">
            <v>101.6989301236901</v>
          </cell>
          <cell r="BX78">
            <v>15160.088962537659</v>
          </cell>
          <cell r="BY78">
            <v>38.349260620567314</v>
          </cell>
          <cell r="BZ78">
            <v>14.448123723186406</v>
          </cell>
          <cell r="CL78">
            <v>0</v>
          </cell>
        </row>
        <row r="79">
          <cell r="AY79">
            <v>20.273142320087977</v>
          </cell>
          <cell r="AZ79">
            <v>4.3475734900009533</v>
          </cell>
          <cell r="BA79">
            <v>16.099939275580063</v>
          </cell>
          <cell r="BB79">
            <v>19.535693876332019</v>
          </cell>
          <cell r="BV79">
            <v>40.964070833057313</v>
          </cell>
          <cell r="BW79">
            <v>23.186089700258499</v>
          </cell>
          <cell r="BX79">
            <v>3456.3115081130691</v>
          </cell>
          <cell r="BY79">
            <v>22.505981249916083</v>
          </cell>
          <cell r="BZ79">
            <v>6.034171450825295</v>
          </cell>
          <cell r="CA79">
            <v>0.98694444791000124</v>
          </cell>
          <cell r="CB79">
            <v>55.260031800810893</v>
          </cell>
          <cell r="CD79">
            <v>0.55152777971441247</v>
          </cell>
          <cell r="CE79">
            <v>156.55337992117356</v>
          </cell>
          <cell r="CH79">
            <v>458.04784297385061</v>
          </cell>
          <cell r="CJ79">
            <v>176.83906419825428</v>
          </cell>
          <cell r="CK79">
            <v>1.3749611981990082</v>
          </cell>
        </row>
        <row r="80">
          <cell r="AF80">
            <v>7.5359103201759163</v>
          </cell>
          <cell r="AQ80">
            <v>49.987030983379228</v>
          </cell>
          <cell r="AR80">
            <v>65.835865839064951</v>
          </cell>
          <cell r="AS80">
            <v>3694.8700215801759</v>
          </cell>
          <cell r="AT80">
            <v>24.829529182645757</v>
          </cell>
          <cell r="AU80">
            <v>13.525497035444538</v>
          </cell>
          <cell r="AY80">
            <v>51.246001476900929</v>
          </cell>
          <cell r="AZ80">
            <v>6.3000282683056064</v>
          </cell>
          <cell r="BA80">
            <v>27.568479192522137</v>
          </cell>
          <cell r="BB80">
            <v>35.240352057561488</v>
          </cell>
          <cell r="BC80">
            <v>1.5530682193249166</v>
          </cell>
          <cell r="BD80">
            <v>133.38738183701952</v>
          </cell>
          <cell r="BE80">
            <v>70.594009969314385</v>
          </cell>
          <cell r="BF80">
            <v>0.14118801993862878</v>
          </cell>
          <cell r="BG80">
            <v>123.7058102662418</v>
          </cell>
          <cell r="BJ80">
            <v>933.9193263668601</v>
          </cell>
          <cell r="BL80">
            <v>220.79023331430145</v>
          </cell>
          <cell r="BM80">
            <v>3.0765962407799461</v>
          </cell>
          <cell r="BN80">
            <v>67.577141066959925</v>
          </cell>
          <cell r="BO80">
            <v>10.862919017407513</v>
          </cell>
          <cell r="BP80">
            <v>26.720035612074366</v>
          </cell>
          <cell r="BQ80">
            <v>120.03997153869582</v>
          </cell>
          <cell r="BR80">
            <v>79.196502557244415</v>
          </cell>
          <cell r="BS80">
            <v>6364.0046697785647</v>
          </cell>
          <cell r="BT80">
            <v>60.829314319384061</v>
          </cell>
          <cell r="BU80">
            <v>19.593519962217901</v>
          </cell>
          <cell r="CA80">
            <v>1.2861442312009204</v>
          </cell>
          <cell r="CB80">
            <v>97.69281489913638</v>
          </cell>
          <cell r="CD80">
            <v>0.5144576924803681</v>
          </cell>
          <cell r="CE80">
            <v>117.09771994190446</v>
          </cell>
          <cell r="CH80">
            <v>828.03378950024239</v>
          </cell>
          <cell r="CJ80">
            <v>186.27708613923014</v>
          </cell>
          <cell r="CK80">
            <v>2.4662402927999998</v>
          </cell>
        </row>
        <row r="81">
          <cell r="W81">
            <v>103.61828571428575</v>
          </cell>
          <cell r="X81">
            <v>433.96893053709965</v>
          </cell>
          <cell r="Y81">
            <v>29.566094653388006</v>
          </cell>
          <cell r="Z81">
            <v>57.232374666496327</v>
          </cell>
          <cell r="AF81">
            <v>9.9792823457101019</v>
          </cell>
          <cell r="AV81">
            <v>99.473556090218679</v>
          </cell>
          <cell r="AW81">
            <v>4.7204375564745096</v>
          </cell>
          <cell r="AX81">
            <v>16.204906685268401</v>
          </cell>
          <cell r="AY81">
            <v>97.986854547091895</v>
          </cell>
          <cell r="AZ81">
            <v>8.1648015027090892</v>
          </cell>
          <cell r="BA81">
            <v>40.15016658780732</v>
          </cell>
          <cell r="BC81">
            <v>1.5206525953947556</v>
          </cell>
          <cell r="BD81">
            <v>180.47746527458636</v>
          </cell>
          <cell r="BE81">
            <v>93.040419002197297</v>
          </cell>
          <cell r="BF81">
            <v>0.76032629769737781</v>
          </cell>
          <cell r="BG81">
            <v>170.45999794876053</v>
          </cell>
          <cell r="BJ81">
            <v>1320.945290041562</v>
          </cell>
          <cell r="BL81">
            <v>288.24671464780238</v>
          </cell>
          <cell r="BM81">
            <v>5.4181907125412998</v>
          </cell>
          <cell r="BN81">
            <v>67.577141066959925</v>
          </cell>
          <cell r="BO81">
            <v>10.862919017407513</v>
          </cell>
          <cell r="BP81">
            <v>26.720035612074366</v>
          </cell>
          <cell r="BV81">
            <v>93.0419135862074</v>
          </cell>
          <cell r="BW81">
            <v>47.578707393340522</v>
          </cell>
          <cell r="BX81">
            <v>7092.478120746413</v>
          </cell>
          <cell r="BY81">
            <v>18.741207362353606</v>
          </cell>
          <cell r="BZ81">
            <v>6.9538309072328346</v>
          </cell>
        </row>
        <row r="82">
          <cell r="W82">
            <v>123.79263157894738</v>
          </cell>
          <cell r="X82">
            <v>529.45814530144196</v>
          </cell>
          <cell r="Y82">
            <v>27.185388744960836</v>
          </cell>
          <cell r="Z82">
            <v>49.72490022538355</v>
          </cell>
          <cell r="AA82">
            <v>40.982887096071998</v>
          </cell>
          <cell r="AB82">
            <v>76.385504847439634</v>
          </cell>
          <cell r="AC82">
            <v>3146.5318917738618</v>
          </cell>
          <cell r="AD82">
            <v>69.977345775935021</v>
          </cell>
          <cell r="AE82">
            <v>26.190434047790589</v>
          </cell>
          <cell r="AF82">
            <v>22.895151486573774</v>
          </cell>
          <cell r="AV82">
            <v>133.05939556748527</v>
          </cell>
          <cell r="AW82">
            <v>7.92446596230557</v>
          </cell>
          <cell r="AX82">
            <v>17.560167775904659</v>
          </cell>
          <cell r="AY82">
            <v>228.26056856427874</v>
          </cell>
          <cell r="AZ82">
            <v>11.451196367760684</v>
          </cell>
          <cell r="BA82">
            <v>65.569207828992731</v>
          </cell>
          <cell r="BC82">
            <v>2.967889930534553</v>
          </cell>
          <cell r="BD82">
            <v>400.55914455321698</v>
          </cell>
          <cell r="BE82">
            <v>211.00044730311106</v>
          </cell>
          <cell r="BF82">
            <v>0</v>
          </cell>
          <cell r="BG82">
            <v>254.21806913577041</v>
          </cell>
          <cell r="BJ82">
            <v>2765.9103784625036</v>
          </cell>
          <cell r="BL82">
            <v>572.79074655866816</v>
          </cell>
          <cell r="BM82">
            <v>6.4378269282575156</v>
          </cell>
          <cell r="BN82">
            <v>142.66285535267423</v>
          </cell>
          <cell r="BO82">
            <v>16.465106315345434</v>
          </cell>
          <cell r="BP82">
            <v>43.406825913262736</v>
          </cell>
          <cell r="BQ82">
            <v>41.022110771412194</v>
          </cell>
          <cell r="BR82">
            <v>29.006338120128248</v>
          </cell>
          <cell r="BS82">
            <v>2330.8664560817342</v>
          </cell>
          <cell r="BT82">
            <v>23.051744283777957</v>
          </cell>
          <cell r="BU82">
            <v>6.1709249587239654</v>
          </cell>
          <cell r="BV82">
            <v>125.01796418563765</v>
          </cell>
          <cell r="BW82">
            <v>62.3030132670971</v>
          </cell>
          <cell r="BX82">
            <v>9287.4057044119891</v>
          </cell>
          <cell r="BY82">
            <v>20.777202365081692</v>
          </cell>
          <cell r="BZ82">
            <v>8.2586797095227364</v>
          </cell>
        </row>
        <row r="83">
          <cell r="W83">
            <v>36.657230769230772</v>
          </cell>
          <cell r="X83">
            <v>143.45408069940368</v>
          </cell>
          <cell r="Y83">
            <v>19.392772125485447</v>
          </cell>
          <cell r="Z83">
            <v>45.087270844258235</v>
          </cell>
          <cell r="AF83">
            <v>5.7957637457744502</v>
          </cell>
          <cell r="AV83">
            <v>34.983936721801761</v>
          </cell>
          <cell r="AW83">
            <v>3.6894329039863827</v>
          </cell>
          <cell r="AX83">
            <v>6.8401762666518175</v>
          </cell>
          <cell r="AY83">
            <v>34.978680118152077</v>
          </cell>
          <cell r="AZ83">
            <v>5.4075416278150019</v>
          </cell>
          <cell r="BA83">
            <v>22.091031768756856</v>
          </cell>
          <cell r="BC83">
            <v>0.6719726008530662</v>
          </cell>
          <cell r="BD83">
            <v>105.80768577598904</v>
          </cell>
          <cell r="BE83">
            <v>55.997716737755518</v>
          </cell>
          <cell r="BF83">
            <v>0</v>
          </cell>
          <cell r="BG83">
            <v>87.786665488863875</v>
          </cell>
          <cell r="BJ83">
            <v>774.15584340641306</v>
          </cell>
          <cell r="BL83">
            <v>191.96648303523841</v>
          </cell>
          <cell r="BM83">
            <v>1.7058234192999999</v>
          </cell>
          <cell r="BN83">
            <v>34.952399785178052</v>
          </cell>
          <cell r="BO83">
            <v>7.1668537887772459</v>
          </cell>
          <cell r="BP83">
            <v>16.44811128409123</v>
          </cell>
          <cell r="BV83">
            <v>58.538919854467721</v>
          </cell>
          <cell r="BW83">
            <v>31.442731680004353</v>
          </cell>
          <cell r="BX83">
            <v>4687.115281491333</v>
          </cell>
          <cell r="BY83">
            <v>15.396830428716873</v>
          </cell>
          <cell r="BZ83">
            <v>5.0104406490918114</v>
          </cell>
        </row>
        <row r="84">
          <cell r="AF84">
            <v>0.2153582457611917</v>
          </cell>
          <cell r="BB84">
            <v>45.207089690119737</v>
          </cell>
          <cell r="BC84">
            <v>3.9606113945901154E-2</v>
          </cell>
          <cell r="BD84">
            <v>3.7417876150390117</v>
          </cell>
          <cell r="BE84">
            <v>1.9803056972950579</v>
          </cell>
          <cell r="BF84">
            <v>3.960611394590116E-3</v>
          </cell>
          <cell r="BG84">
            <v>53.016609826740009</v>
          </cell>
          <cell r="BJ84">
            <v>29.506554889696393</v>
          </cell>
          <cell r="BL84">
            <v>20.338014918836748</v>
          </cell>
          <cell r="BM84">
            <v>9.0973046588235323E-2</v>
          </cell>
          <cell r="BV84">
            <v>75.029938513672334</v>
          </cell>
          <cell r="BW84">
            <v>38.2568918267906</v>
          </cell>
          <cell r="BX84">
            <v>5702.89070709922</v>
          </cell>
          <cell r="BY84">
            <v>37.919553292794625</v>
          </cell>
          <cell r="BZ84">
            <v>14.179178490476337</v>
          </cell>
          <cell r="CA84">
            <v>1.2631392574670575</v>
          </cell>
          <cell r="CB84">
            <v>126.55956436614326</v>
          </cell>
          <cell r="CD84">
            <v>1.662025338772444</v>
          </cell>
          <cell r="CE84">
            <v>242.13582201836999</v>
          </cell>
          <cell r="CH84">
            <v>1147.0590678003716</v>
          </cell>
          <cell r="CJ84">
            <v>305.14794797997843</v>
          </cell>
          <cell r="CK84">
            <v>4.2206352144061778</v>
          </cell>
        </row>
        <row r="85">
          <cell r="AA85">
            <v>120.03246930530943</v>
          </cell>
          <cell r="AB85">
            <v>216.04909245032528</v>
          </cell>
          <cell r="AC85">
            <v>8899.6644185501118</v>
          </cell>
          <cell r="AD85">
            <v>120.68895203840638</v>
          </cell>
          <cell r="AE85">
            <v>49.581057983649899</v>
          </cell>
          <cell r="AF85">
            <v>0.78666147023839439</v>
          </cell>
          <cell r="AG85">
            <v>55.043136980768722</v>
          </cell>
          <cell r="AH85">
            <v>64.709899078528494</v>
          </cell>
          <cell r="AI85">
            <v>14765.155543711859</v>
          </cell>
          <cell r="AJ85">
            <v>52.780316430915761</v>
          </cell>
          <cell r="AK85">
            <v>10.717433067577307</v>
          </cell>
          <cell r="AL85">
            <v>15.009748942277778</v>
          </cell>
          <cell r="AM85">
            <v>30.060097802918513</v>
          </cell>
          <cell r="AN85">
            <v>2240.5041840684612</v>
          </cell>
          <cell r="AO85">
            <v>16.315323687868208</v>
          </cell>
          <cell r="AP85">
            <v>5.1137377041544045</v>
          </cell>
          <cell r="AQ85">
            <v>39.974551800261629</v>
          </cell>
          <cell r="AR85">
            <v>59.384989891867853</v>
          </cell>
          <cell r="AS85">
            <v>3332.8310653599301</v>
          </cell>
          <cell r="AT85">
            <v>15.339704248226925</v>
          </cell>
          <cell r="AU85">
            <v>6.0588905935942989</v>
          </cell>
          <cell r="AY85">
            <v>141.9870881489345</v>
          </cell>
          <cell r="AZ85">
            <v>14.354763534237442</v>
          </cell>
          <cell r="BA85">
            <v>66.611152936032823</v>
          </cell>
          <cell r="BB85">
            <v>106.19239609434814</v>
          </cell>
          <cell r="BC85">
            <v>0.14234827048746182</v>
          </cell>
          <cell r="BD85">
            <v>14.191551301514435</v>
          </cell>
          <cell r="BE85">
            <v>48.460637170400013</v>
          </cell>
          <cell r="BF85">
            <v>7.8666149479913114E-2</v>
          </cell>
          <cell r="BG85">
            <v>68.388899076514193</v>
          </cell>
          <cell r="BJ85">
            <v>106.66963380270967</v>
          </cell>
          <cell r="BL85">
            <v>180.94105438716682</v>
          </cell>
          <cell r="BM85">
            <v>0.33705351816071588</v>
          </cell>
          <cell r="BN85">
            <v>20.047885392052788</v>
          </cell>
          <cell r="BO85">
            <v>5.2749615061701052</v>
          </cell>
          <cell r="BP85">
            <v>11.503285824490044</v>
          </cell>
          <cell r="BQ85">
            <v>100.0349969658418</v>
          </cell>
          <cell r="BR85">
            <v>69.149444855058206</v>
          </cell>
          <cell r="BS85">
            <v>5556.6518187100373</v>
          </cell>
          <cell r="BT85">
            <v>50.476177536490738</v>
          </cell>
          <cell r="BU85">
            <v>14.354922051960248</v>
          </cell>
          <cell r="BV85">
            <v>49.982035583622988</v>
          </cell>
          <cell r="BW85">
            <v>27.393715690789733</v>
          </cell>
          <cell r="BX85">
            <v>4083.535258254371</v>
          </cell>
          <cell r="BY85">
            <v>14.203179237763003</v>
          </cell>
          <cell r="BZ85">
            <v>4.3796269431176515</v>
          </cell>
          <cell r="CA85">
            <v>3.4489839312816772</v>
          </cell>
          <cell r="CB85">
            <v>345.56910591484893</v>
          </cell>
          <cell r="CD85">
            <v>1.9060174357082951</v>
          </cell>
          <cell r="CE85">
            <v>474.77195655123472</v>
          </cell>
          <cell r="CH85">
            <v>2615.8154076665483</v>
          </cell>
          <cell r="CJ85">
            <v>771.25490043931995</v>
          </cell>
          <cell r="CK85">
            <v>8.6055064905555945</v>
          </cell>
        </row>
        <row r="86">
          <cell r="W86">
            <v>147.82499999999999</v>
          </cell>
          <cell r="X86">
            <v>613.97248009004409</v>
          </cell>
          <cell r="Y86">
            <v>45.853246610479225</v>
          </cell>
          <cell r="Z86">
            <v>90.781045611465515</v>
          </cell>
          <cell r="AA86">
            <v>137.43108060233865</v>
          </cell>
          <cell r="AB86">
            <v>240.61175002253157</v>
          </cell>
          <cell r="AC86">
            <v>9911.4687595966443</v>
          </cell>
          <cell r="AD86">
            <v>89.880110659085631</v>
          </cell>
          <cell r="AE86">
            <v>39.756685674578449</v>
          </cell>
          <cell r="AF86">
            <v>23.215229109735624</v>
          </cell>
          <cell r="AG86">
            <v>30.154867365214887</v>
          </cell>
          <cell r="AH86">
            <v>37.550239856896674</v>
          </cell>
          <cell r="AI86">
            <v>8568.0110784585668</v>
          </cell>
          <cell r="AJ86">
            <v>41.929627126294747</v>
          </cell>
          <cell r="AK86">
            <v>7.3016751152073089</v>
          </cell>
          <cell r="AV86">
            <v>304.09713480131967</v>
          </cell>
          <cell r="AW86">
            <v>9.8717524291740979</v>
          </cell>
          <cell r="AX86">
            <v>37.889034561269234</v>
          </cell>
          <cell r="AY86">
            <v>299.59199624061586</v>
          </cell>
          <cell r="AZ86">
            <v>19.351230425565163</v>
          </cell>
          <cell r="BA86">
            <v>102.71411675455721</v>
          </cell>
          <cell r="BC86">
            <v>4.4009913949085755</v>
          </cell>
          <cell r="BD86">
            <v>417.13668233828122</v>
          </cell>
          <cell r="BE86">
            <v>220.04956974542876</v>
          </cell>
          <cell r="BF86">
            <v>0.50611399992170503</v>
          </cell>
          <cell r="BG86">
            <v>426.37770797269621</v>
          </cell>
          <cell r="BJ86">
            <v>3118.5843289342656</v>
          </cell>
          <cell r="BL86">
            <v>730.68296182020549</v>
          </cell>
          <cell r="BM86">
            <v>13.147548575428582</v>
          </cell>
          <cell r="BN86">
            <v>270.3085642678397</v>
          </cell>
          <cell r="BO86">
            <v>32.930212630690868</v>
          </cell>
          <cell r="BP86">
            <v>86.813651826525472</v>
          </cell>
          <cell r="BQ86">
            <v>80.041547820770447</v>
          </cell>
          <cell r="BR86">
            <v>53.427775542152155</v>
          </cell>
          <cell r="BS86">
            <v>4293.3033917800831</v>
          </cell>
          <cell r="BT86">
            <v>29.026651847331632</v>
          </cell>
          <cell r="BU86">
            <v>9.062658057758739</v>
          </cell>
          <cell r="BV86">
            <v>68.229425581551851</v>
          </cell>
          <cell r="BW86">
            <v>32.963892320502474</v>
          </cell>
          <cell r="BX86">
            <v>4913.8721471556491</v>
          </cell>
          <cell r="BY86">
            <v>23.521580450493463</v>
          </cell>
          <cell r="BZ86">
            <v>10.156745545107764</v>
          </cell>
        </row>
        <row r="87">
          <cell r="AF87">
            <v>6.1908037278514882</v>
          </cell>
          <cell r="BC87">
            <v>0.81190871191330793</v>
          </cell>
          <cell r="BD87">
            <v>109.57867936858538</v>
          </cell>
          <cell r="BE87">
            <v>59.991184830245771</v>
          </cell>
          <cell r="BF87">
            <v>2.3197392114619728E-2</v>
          </cell>
          <cell r="BG87">
            <v>106.70806920619754</v>
          </cell>
          <cell r="BJ87">
            <v>799.4544747096395</v>
          </cell>
          <cell r="BL87">
            <v>197.96234946735129</v>
          </cell>
          <cell r="BM87">
            <v>2.3920672325357621</v>
          </cell>
          <cell r="BN87">
            <v>34.164000984600612</v>
          </cell>
          <cell r="BO87">
            <v>7.1668537887772459</v>
          </cell>
          <cell r="BP87">
            <v>16.44811128409123</v>
          </cell>
          <cell r="BV87">
            <v>84.970058073337157</v>
          </cell>
          <cell r="BW87">
            <v>43.998278709219647</v>
          </cell>
          <cell r="BX87">
            <v>6558.7496212501337</v>
          </cell>
          <cell r="BY87">
            <v>17.826024579660032</v>
          </cell>
          <cell r="BZ87">
            <v>6.3968705936574661</v>
          </cell>
        </row>
        <row r="88">
          <cell r="W88">
            <v>180.67500000000001</v>
          </cell>
          <cell r="X88">
            <v>775.78685367599201</v>
          </cell>
          <cell r="Y88">
            <v>80.042173924978101</v>
          </cell>
          <cell r="Z88">
            <v>144.83173525771423</v>
          </cell>
          <cell r="AF88">
            <v>41.342257430845208</v>
          </cell>
          <cell r="AV88">
            <v>183.96000358036588</v>
          </cell>
          <cell r="AW88">
            <v>4.7591348467896966</v>
          </cell>
          <cell r="AX88">
            <v>16.674647870207394</v>
          </cell>
          <cell r="AY88">
            <v>255.29142857142858</v>
          </cell>
          <cell r="AZ88">
            <v>23.01786932765431</v>
          </cell>
          <cell r="BA88">
            <v>110.3508618553449</v>
          </cell>
          <cell r="BC88">
            <v>3.6555240733587571</v>
          </cell>
          <cell r="BD88">
            <v>408.3322529584957</v>
          </cell>
          <cell r="BE88">
            <v>215.03082784463277</v>
          </cell>
          <cell r="BF88">
            <v>0</v>
          </cell>
          <cell r="BG88">
            <v>367.22615195808021</v>
          </cell>
          <cell r="BJ88">
            <v>3182.2006976362245</v>
          </cell>
          <cell r="BL88">
            <v>675.90360591981528</v>
          </cell>
          <cell r="BM88">
            <v>8.8986391372105249</v>
          </cell>
          <cell r="BN88">
            <v>150.17142857142858</v>
          </cell>
          <cell r="BO88">
            <v>16.465106315345434</v>
          </cell>
          <cell r="BP88">
            <v>43.406825913262736</v>
          </cell>
          <cell r="BQ88">
            <v>289.69857545147067</v>
          </cell>
          <cell r="BR88">
            <v>202.39399179614904</v>
          </cell>
          <cell r="BS88">
            <v>16263.802912190513</v>
          </cell>
          <cell r="BT88">
            <v>105.67638391976413</v>
          </cell>
          <cell r="BU88">
            <v>27.643630206157322</v>
          </cell>
        </row>
        <row r="89">
          <cell r="AA89">
            <v>60.043706027050654</v>
          </cell>
          <cell r="AB89">
            <v>112.1518194688372</v>
          </cell>
          <cell r="AC89">
            <v>4619.8461001726237</v>
          </cell>
          <cell r="AD89">
            <v>69.380231708229999</v>
          </cell>
          <cell r="AE89">
            <v>25.818840111949815</v>
          </cell>
          <cell r="AY89">
            <v>190.05695669174196</v>
          </cell>
          <cell r="AZ89">
            <v>16.13058098619037</v>
          </cell>
          <cell r="BA89">
            <v>78.885140450791241</v>
          </cell>
          <cell r="BB89">
            <v>179.17923784942755</v>
          </cell>
          <cell r="BV89">
            <v>239.9712504473481</v>
          </cell>
          <cell r="BW89">
            <v>128.0208752890353</v>
          </cell>
          <cell r="BX89">
            <v>19083.857185943154</v>
          </cell>
          <cell r="BY89">
            <v>63.285944686089074</v>
          </cell>
          <cell r="BZ89">
            <v>20.971959423612169</v>
          </cell>
          <cell r="CA89">
            <v>5.5993513079498651</v>
          </cell>
          <cell r="CB89">
            <v>532.9728176636379</v>
          </cell>
          <cell r="CD89">
            <v>8.3990269619247968</v>
          </cell>
          <cell r="CE89">
            <v>626.7134147142383</v>
          </cell>
          <cell r="CH89">
            <v>4238.686636867681</v>
          </cell>
          <cell r="CJ89">
            <v>1008.4428926778684</v>
          </cell>
          <cell r="CK89">
            <v>13.829269768701502</v>
          </cell>
        </row>
        <row r="90">
          <cell r="BB90">
            <v>0</v>
          </cell>
          <cell r="BV90">
            <v>60.143713031708955</v>
          </cell>
          <cell r="BW90">
            <v>32.775164682319193</v>
          </cell>
          <cell r="BX90">
            <v>4885.7388346314328</v>
          </cell>
          <cell r="BY90">
            <v>43.594957227014014</v>
          </cell>
          <cell r="BZ90">
            <v>13.649467346786119</v>
          </cell>
          <cell r="CA90">
            <v>0</v>
          </cell>
          <cell r="CB90">
            <v>0</v>
          </cell>
          <cell r="CD90">
            <v>0</v>
          </cell>
          <cell r="CE90">
            <v>58.27071378787879</v>
          </cell>
          <cell r="CH90">
            <v>0</v>
          </cell>
          <cell r="CJ90">
            <v>147.15854300514914</v>
          </cell>
          <cell r="CK90">
            <v>0</v>
          </cell>
        </row>
        <row r="91">
          <cell r="W91">
            <v>70.08</v>
          </cell>
          <cell r="X91">
            <v>280.99485287768471</v>
          </cell>
          <cell r="Y91">
            <v>17.596885996136685</v>
          </cell>
          <cell r="Z91">
            <v>38.314408407870047</v>
          </cell>
          <cell r="AF91">
            <v>13.435141110340746</v>
          </cell>
          <cell r="AV91">
            <v>70.280226709638328</v>
          </cell>
          <cell r="AW91">
            <v>4.1756941308370257</v>
          </cell>
          <cell r="AX91">
            <v>10.550159171614734</v>
          </cell>
          <cell r="AY91">
            <v>74.334855173655924</v>
          </cell>
          <cell r="AZ91">
            <v>7.3106417801020642</v>
          </cell>
          <cell r="BA91">
            <v>34.205950873318358</v>
          </cell>
          <cell r="BC91">
            <v>1.638262583631708</v>
          </cell>
          <cell r="BD91">
            <v>251.34354697124272</v>
          </cell>
          <cell r="BE91">
            <v>126.9951470856432</v>
          </cell>
          <cell r="BF91">
            <v>2.0751306846421489</v>
          </cell>
          <cell r="BG91">
            <v>221.6713045203123</v>
          </cell>
          <cell r="BJ91">
            <v>1766.4282907507343</v>
          </cell>
          <cell r="BL91">
            <v>402.13503355709673</v>
          </cell>
          <cell r="BM91">
            <v>5.2199970072808606</v>
          </cell>
          <cell r="BN91">
            <v>70.039953458649777</v>
          </cell>
          <cell r="BO91">
            <v>11.502232792640292</v>
          </cell>
          <cell r="BP91">
            <v>28.563532229224336</v>
          </cell>
          <cell r="BV91">
            <v>140.00119526929203</v>
          </cell>
          <cell r="BW91">
            <v>73.786534597047222</v>
          </cell>
          <cell r="BX91">
            <v>10999.234970988407</v>
          </cell>
          <cell r="BY91">
            <v>33.218659262435253</v>
          </cell>
          <cell r="BZ91">
            <v>11.371069507772411</v>
          </cell>
        </row>
        <row r="92">
          <cell r="AA92">
            <v>14.108393161182239</v>
          </cell>
          <cell r="AB92">
            <v>27.372445608993655</v>
          </cell>
          <cell r="AC92">
            <v>1127.5473433940526</v>
          </cell>
          <cell r="AD92">
            <v>29.800043219253734</v>
          </cell>
          <cell r="AE92">
            <v>10.020059825215611</v>
          </cell>
          <cell r="AY92">
            <v>71.331427676337114</v>
          </cell>
          <cell r="AZ92">
            <v>7.1910261951824648</v>
          </cell>
          <cell r="BA92">
            <v>33.397422395350993</v>
          </cell>
          <cell r="BB92">
            <v>62.52436274651626</v>
          </cell>
          <cell r="BQ92">
            <v>32.994655109953136</v>
          </cell>
          <cell r="BR92">
            <v>23.25668889228028</v>
          </cell>
          <cell r="BS92">
            <v>1868.8410717010938</v>
          </cell>
          <cell r="BT92">
            <v>23.344589465636201</v>
          </cell>
          <cell r="BU92">
            <v>6.3022009478071519</v>
          </cell>
          <cell r="BV92">
            <v>46.946108693680344</v>
          </cell>
          <cell r="BW92">
            <v>25.315032963200576</v>
          </cell>
          <cell r="BX92">
            <v>3773.6695100423221</v>
          </cell>
          <cell r="BY92">
            <v>30.314331330207963</v>
          </cell>
          <cell r="BZ92">
            <v>9.7621323445923469</v>
          </cell>
          <cell r="CA92">
            <v>1.9538863621709348</v>
          </cell>
          <cell r="CB92">
            <v>177.12397341835299</v>
          </cell>
          <cell r="CD92">
            <v>0.41868993475091465</v>
          </cell>
          <cell r="CE92">
            <v>311.27037125338825</v>
          </cell>
          <cell r="CH92">
            <v>1462.5107392108016</v>
          </cell>
          <cell r="CJ92">
            <v>393.78307765298547</v>
          </cell>
          <cell r="CK92">
            <v>5.9814278026459204</v>
          </cell>
        </row>
        <row r="93">
          <cell r="W93">
            <v>96.548676923076926</v>
          </cell>
          <cell r="X93">
            <v>382.78334919518767</v>
          </cell>
          <cell r="Y93">
            <v>18.408824681265497</v>
          </cell>
          <cell r="Z93">
            <v>41.32147146020403</v>
          </cell>
          <cell r="AA93">
            <v>25.010434243589394</v>
          </cell>
          <cell r="AB93">
            <v>46.050346445111025</v>
          </cell>
          <cell r="AC93">
            <v>1896.9421489872343</v>
          </cell>
          <cell r="AD93">
            <v>36.73790667100549</v>
          </cell>
          <cell r="AE93">
            <v>14.205022199649582</v>
          </cell>
          <cell r="AF93">
            <v>11.114355635030119</v>
          </cell>
          <cell r="AL93">
            <v>42.299999911250438</v>
          </cell>
          <cell r="AM93">
            <v>85.128749821391509</v>
          </cell>
          <cell r="AN93">
            <v>6344.9999866875651</v>
          </cell>
          <cell r="AO93">
            <v>48</v>
          </cell>
          <cell r="AP93">
            <v>14.85</v>
          </cell>
          <cell r="AV93">
            <v>48.412263860370096</v>
          </cell>
          <cell r="AW93">
            <v>4.1093795737930634</v>
          </cell>
          <cell r="AX93">
            <v>9.9752901671719396</v>
          </cell>
          <cell r="AY93">
            <v>150.17142857142858</v>
          </cell>
          <cell r="AZ93">
            <v>14.680181549195083</v>
          </cell>
          <cell r="BA93">
            <v>68.811853668732624</v>
          </cell>
          <cell r="BC93">
            <v>1.7099008860917859</v>
          </cell>
          <cell r="BD93">
            <v>180.3895562717656</v>
          </cell>
          <cell r="BE93">
            <v>109.99825376489662</v>
          </cell>
          <cell r="BF93">
            <v>2.4698568354659129</v>
          </cell>
          <cell r="BG93">
            <v>311.05292029663696</v>
          </cell>
          <cell r="BJ93">
            <v>1449.8635810675237</v>
          </cell>
          <cell r="BL93">
            <v>438.22473354575339</v>
          </cell>
          <cell r="BM93">
            <v>6.6120452153795197</v>
          </cell>
          <cell r="BN93">
            <v>81.09256928035191</v>
          </cell>
          <cell r="BO93">
            <v>12.118679209620597</v>
          </cell>
          <cell r="BP93">
            <v>30.357353290592716</v>
          </cell>
          <cell r="BQ93">
            <v>50.021979715718196</v>
          </cell>
          <cell r="BR93">
            <v>33.899675677448997</v>
          </cell>
          <cell r="BS93">
            <v>2724.08108122358</v>
          </cell>
          <cell r="BT93">
            <v>27.318995824657669</v>
          </cell>
          <cell r="BU93">
            <v>8.1911830292603547</v>
          </cell>
          <cell r="BV93">
            <v>79.97604757681448</v>
          </cell>
          <cell r="BW93">
            <v>41.699037547299795</v>
          </cell>
          <cell r="BX93">
            <v>6216.0055971130123</v>
          </cell>
          <cell r="BY93">
            <v>17.340803287622471</v>
          </cell>
          <cell r="BZ93">
            <v>6.1091683791312423</v>
          </cell>
        </row>
        <row r="94">
          <cell r="W94">
            <v>110.376</v>
          </cell>
          <cell r="X94">
            <v>413.58032085446223</v>
          </cell>
          <cell r="Y94">
            <v>23.073424109767387</v>
          </cell>
          <cell r="Z94">
            <v>60.32117698662362</v>
          </cell>
          <cell r="AF94">
            <v>17.12168341255088</v>
          </cell>
          <cell r="AV94">
            <v>112.16304330825807</v>
          </cell>
          <cell r="AW94">
            <v>8.076971331010883</v>
          </cell>
          <cell r="AX94">
            <v>18.771697220005926</v>
          </cell>
          <cell r="AY94">
            <v>114.13028428213937</v>
          </cell>
          <cell r="AZ94">
            <v>8.6783840204892826</v>
          </cell>
          <cell r="BA94">
            <v>43.86342494995332</v>
          </cell>
          <cell r="BC94">
            <v>2.505612228570294</v>
          </cell>
          <cell r="BD94">
            <v>315.62362039223802</v>
          </cell>
          <cell r="BE94">
            <v>180.04496248549725</v>
          </cell>
          <cell r="BF94">
            <v>0.16704081523801961</v>
          </cell>
          <cell r="BG94">
            <v>328.59001233311074</v>
          </cell>
          <cell r="BJ94">
            <v>2492.1411950833531</v>
          </cell>
          <cell r="BL94">
            <v>609.80560189864514</v>
          </cell>
          <cell r="BM94">
            <v>7.3593737653779074</v>
          </cell>
          <cell r="BN94">
            <v>114.13028428213937</v>
          </cell>
          <cell r="BO94">
            <v>14.401858230914117</v>
          </cell>
          <cell r="BP94">
            <v>37.129664113803685</v>
          </cell>
          <cell r="BQ94">
            <v>80.027170200035627</v>
          </cell>
          <cell r="BR94">
            <v>55.31898396061645</v>
          </cell>
          <cell r="BS94">
            <v>4445.2754968352565</v>
          </cell>
          <cell r="BT94">
            <v>50.476177536490738</v>
          </cell>
          <cell r="BU94">
            <v>14.354922051960248</v>
          </cell>
          <cell r="BV94">
            <v>149.97413342590212</v>
          </cell>
          <cell r="BW94">
            <v>74.739982253116949</v>
          </cell>
          <cell r="BX94">
            <v>11141.363814129239</v>
          </cell>
          <cell r="BY94">
            <v>62.331607095245076</v>
          </cell>
          <cell r="BZ94">
            <v>24.776039128568208</v>
          </cell>
        </row>
        <row r="95">
          <cell r="W95">
            <v>175.2</v>
          </cell>
          <cell r="X95">
            <v>707.03554185125165</v>
          </cell>
          <cell r="Y95">
            <v>34.296857313360441</v>
          </cell>
          <cell r="Z95">
            <v>73.385942299915527</v>
          </cell>
          <cell r="AF95">
            <v>34.641283454175621</v>
          </cell>
          <cell r="AV95">
            <v>213.99428302901134</v>
          </cell>
          <cell r="AW95">
            <v>8.5938596379373937</v>
          </cell>
          <cell r="AX95">
            <v>23.323436613569541</v>
          </cell>
          <cell r="AY95">
            <v>218.49943501608715</v>
          </cell>
          <cell r="AZ95">
            <v>17.055978070863496</v>
          </cell>
          <cell r="BA95">
            <v>85.531049431445325</v>
          </cell>
          <cell r="BC95">
            <v>5.0694561594642087</v>
          </cell>
          <cell r="BD95">
            <v>638.58249422050812</v>
          </cell>
          <cell r="BE95">
            <v>344.96656555763707</v>
          </cell>
          <cell r="BF95">
            <v>0.16898187198214029</v>
          </cell>
          <cell r="BG95">
            <v>294.88892492061404</v>
          </cell>
          <cell r="BJ95">
            <v>4851.0136955145626</v>
          </cell>
          <cell r="BL95">
            <v>791.68534928466488</v>
          </cell>
          <cell r="BM95">
            <v>11.376453399602909</v>
          </cell>
          <cell r="BN95">
            <v>165.78925343717847</v>
          </cell>
          <cell r="BO95">
            <v>17.90536767996398</v>
          </cell>
          <cell r="BP95">
            <v>47.868136174987903</v>
          </cell>
          <cell r="BV95">
            <v>345.01797421547985</v>
          </cell>
          <cell r="BW95">
            <v>173.5871682771633</v>
          </cell>
          <cell r="BX95">
            <v>25876.348066160994</v>
          </cell>
          <cell r="BY95">
            <v>60</v>
          </cell>
          <cell r="BZ95">
            <v>23.25</v>
          </cell>
        </row>
        <row r="96">
          <cell r="W96">
            <v>131.4</v>
          </cell>
          <cell r="X96">
            <v>545.7533156355945</v>
          </cell>
          <cell r="Y96">
            <v>30.568831073652817</v>
          </cell>
          <cell r="Z96">
            <v>60.520697074310341</v>
          </cell>
          <cell r="AF96">
            <v>16.205227610405068</v>
          </cell>
          <cell r="AV96">
            <v>130.22678739258222</v>
          </cell>
          <cell r="AW96">
            <v>4.2969298189686969</v>
          </cell>
          <cell r="AX96">
            <v>11.661718306784771</v>
          </cell>
          <cell r="AY96">
            <v>135.15428213391985</v>
          </cell>
          <cell r="AZ96">
            <v>9.2856097680247842</v>
          </cell>
          <cell r="BA96">
            <v>48.382834489778965</v>
          </cell>
          <cell r="BC96">
            <v>2.4487900148875479</v>
          </cell>
          <cell r="BD96">
            <v>272.17580783117774</v>
          </cell>
          <cell r="BE96">
            <v>144.0464714639734</v>
          </cell>
          <cell r="BF96">
            <v>5.7618589444173238E-2</v>
          </cell>
          <cell r="BG96">
            <v>235.43482258914025</v>
          </cell>
          <cell r="BJ96">
            <v>1980.1721369225438</v>
          </cell>
          <cell r="BL96">
            <v>452.61287792839488</v>
          </cell>
          <cell r="BM96">
            <v>5.1720318030909151</v>
          </cell>
          <cell r="BN96">
            <v>67.577141066959925</v>
          </cell>
          <cell r="BO96">
            <v>10.862919017407513</v>
          </cell>
          <cell r="BP96">
            <v>26.720035612074366</v>
          </cell>
          <cell r="BQ96">
            <v>99.987908570191777</v>
          </cell>
          <cell r="BR96">
            <v>71.134141196031322</v>
          </cell>
          <cell r="BS96">
            <v>5716.1363461096535</v>
          </cell>
          <cell r="BT96">
            <v>67.484218608957576</v>
          </cell>
          <cell r="BU96">
            <v>17.772886209373482</v>
          </cell>
          <cell r="BV96">
            <v>69.988022300800679</v>
          </cell>
          <cell r="BW96">
            <v>36.240442590258525</v>
          </cell>
          <cell r="BX96">
            <v>5402.3020010323271</v>
          </cell>
          <cell r="BY96">
            <v>35.652049159320065</v>
          </cell>
          <cell r="BZ96">
            <v>12.793741187314932</v>
          </cell>
        </row>
        <row r="97">
          <cell r="W97">
            <v>153.30000000000001</v>
          </cell>
          <cell r="X97">
            <v>626.97250163553622</v>
          </cell>
          <cell r="Y97">
            <v>32.513037716733606</v>
          </cell>
          <cell r="Z97">
            <v>67.105523794826638</v>
          </cell>
          <cell r="AA97">
            <v>64.989631430360973</v>
          </cell>
          <cell r="AB97">
            <v>121.07960509840042</v>
          </cell>
          <cell r="AC97">
            <v>4987.6064790880801</v>
          </cell>
          <cell r="AD97">
            <v>70.094411400985621</v>
          </cell>
          <cell r="AE97">
            <v>26.263534965541009</v>
          </cell>
          <cell r="AF97">
            <v>31.442772238680806</v>
          </cell>
          <cell r="AQ97">
            <v>50.04902950150732</v>
          </cell>
          <cell r="AR97">
            <v>72.595277727057805</v>
          </cell>
          <cell r="AS97">
            <v>4074.224770396102</v>
          </cell>
          <cell r="AT97">
            <v>16.87867999639969</v>
          </cell>
          <cell r="AU97">
            <v>7.1060817605530211</v>
          </cell>
          <cell r="AV97">
            <v>213.99428302901134</v>
          </cell>
          <cell r="AW97">
            <v>8.5938596379373937</v>
          </cell>
          <cell r="AX97">
            <v>23.323436613569541</v>
          </cell>
          <cell r="AY97">
            <v>147.1680028642927</v>
          </cell>
          <cell r="AZ97">
            <v>14.562027946060745</v>
          </cell>
          <cell r="BA97">
            <v>68.010252293911691</v>
          </cell>
          <cell r="BC97">
            <v>5.5024852647592724</v>
          </cell>
          <cell r="BD97">
            <v>495.09266227441168</v>
          </cell>
          <cell r="BE97">
            <v>265.02316877156613</v>
          </cell>
          <cell r="BF97">
            <v>0</v>
          </cell>
          <cell r="BG97">
            <v>368.96083094403627</v>
          </cell>
          <cell r="BJ97">
            <v>3613.8151749990625</v>
          </cell>
          <cell r="BL97">
            <v>776.11275840599433</v>
          </cell>
          <cell r="BM97">
            <v>8.1999885369348604</v>
          </cell>
          <cell r="BN97">
            <v>159.98513442175729</v>
          </cell>
          <cell r="BO97">
            <v>17.434124795663994</v>
          </cell>
          <cell r="BP97">
            <v>46.401595003171892</v>
          </cell>
          <cell r="BQ97">
            <v>13.008272905199743</v>
          </cell>
          <cell r="BR97">
            <v>9.9592382989827026</v>
          </cell>
          <cell r="BS97">
            <v>800.29593473968146</v>
          </cell>
          <cell r="BT97">
            <v>16.771714612572762</v>
          </cell>
          <cell r="BU97">
            <v>3.630986305473884</v>
          </cell>
          <cell r="BV97">
            <v>182.03592584220473</v>
          </cell>
          <cell r="BW97">
            <v>93.653498620175142</v>
          </cell>
          <cell r="BX97">
            <v>13960.76998064723</v>
          </cell>
          <cell r="BY97">
            <v>36.584404154186103</v>
          </cell>
          <cell r="BZ97">
            <v>13.356501568851197</v>
          </cell>
        </row>
        <row r="98">
          <cell r="W98">
            <v>120.92235294117643</v>
          </cell>
          <cell r="X98">
            <v>489.09105146534438</v>
          </cell>
          <cell r="Y98">
            <v>33.989939511727407</v>
          </cell>
          <cell r="Z98">
            <v>72.289260841798381</v>
          </cell>
          <cell r="AA98">
            <v>30.02362455425715</v>
          </cell>
          <cell r="AB98">
            <v>55.495295504198616</v>
          </cell>
          <cell r="AC98">
            <v>2286.0059313102593</v>
          </cell>
          <cell r="AD98">
            <v>36.173363625714259</v>
          </cell>
          <cell r="AE98">
            <v>13.842901374259903</v>
          </cell>
          <cell r="AF98">
            <v>23.321094908962397</v>
          </cell>
          <cell r="AV98">
            <v>121.97523824419295</v>
          </cell>
          <cell r="AW98">
            <v>4.6390018406452107</v>
          </cell>
          <cell r="AX98">
            <v>15.247356050623539</v>
          </cell>
          <cell r="AY98">
            <v>124.04159627641951</v>
          </cell>
          <cell r="AZ98">
            <v>13.599515621333149</v>
          </cell>
          <cell r="BA98">
            <v>61.590208883957239</v>
          </cell>
          <cell r="BC98">
            <v>3.2803297388100181</v>
          </cell>
          <cell r="BD98">
            <v>389.32337229305847</v>
          </cell>
          <cell r="BE98">
            <v>200.02011067753872</v>
          </cell>
          <cell r="BF98">
            <v>4.6129636952015876</v>
          </cell>
          <cell r="BG98">
            <v>366.83044981152329</v>
          </cell>
          <cell r="BJ98">
            <v>2826.4617229923642</v>
          </cell>
          <cell r="BL98">
            <v>623.66135653395463</v>
          </cell>
          <cell r="BM98">
            <v>14.878089297177086</v>
          </cell>
          <cell r="BN98">
            <v>138.15771634442467</v>
          </cell>
          <cell r="BO98">
            <v>17.90536767996398</v>
          </cell>
          <cell r="BP98">
            <v>47.868136174987903</v>
          </cell>
          <cell r="BQ98">
            <v>30.006069488711688</v>
          </cell>
          <cell r="BR98">
            <v>21.34714101205099</v>
          </cell>
          <cell r="BS98">
            <v>1715.3952598969545</v>
          </cell>
          <cell r="BT98">
            <v>22.494739536319191</v>
          </cell>
          <cell r="BU98">
            <v>5.9242954031244945</v>
          </cell>
          <cell r="BV98">
            <v>149.97664125848502</v>
          </cell>
          <cell r="BW98">
            <v>76.326950215057565</v>
          </cell>
          <cell r="BX98">
            <v>11377.93046684088</v>
          </cell>
          <cell r="BY98">
            <v>75.617674354234794</v>
          </cell>
          <cell r="BZ98">
            <v>28.289610484705861</v>
          </cell>
        </row>
        <row r="99">
          <cell r="AA99">
            <v>30.02362455425715</v>
          </cell>
          <cell r="AB99">
            <v>55.495295504198616</v>
          </cell>
          <cell r="AC99">
            <v>2286.0059313102593</v>
          </cell>
          <cell r="AD99">
            <v>36.173363625714259</v>
          </cell>
          <cell r="AE99">
            <v>13.842901374259903</v>
          </cell>
          <cell r="AY99">
            <v>72.082286788395479</v>
          </cell>
          <cell r="AZ99">
            <v>7.2212091978889807</v>
          </cell>
          <cell r="BA99">
            <v>33.600874487913138</v>
          </cell>
          <cell r="BB99">
            <v>53.355356952091952</v>
          </cell>
          <cell r="BV99">
            <v>99.999997420738381</v>
          </cell>
          <cell r="BW99">
            <v>49.202241148261542</v>
          </cell>
          <cell r="BX99">
            <v>7334.4955748961311</v>
          </cell>
          <cell r="BY99">
            <v>43.734482957731124</v>
          </cell>
          <cell r="BZ99">
            <v>17.987494611634599</v>
          </cell>
          <cell r="CA99">
            <v>2.0600523654237559</v>
          </cell>
          <cell r="CB99">
            <v>196.57454728182404</v>
          </cell>
          <cell r="CD99">
            <v>2.9767756287449476</v>
          </cell>
          <cell r="CE99">
            <v>259.6452729315879</v>
          </cell>
          <cell r="CH99">
            <v>1463.6705214659726</v>
          </cell>
          <cell r="CJ99">
            <v>368.90575498831879</v>
          </cell>
          <cell r="CK99">
            <v>5.453051780909723</v>
          </cell>
        </row>
        <row r="100">
          <cell r="W100">
            <v>93.857142857142847</v>
          </cell>
          <cell r="X100">
            <v>370.41065619688231</v>
          </cell>
          <cell r="Y100">
            <v>18.749441520936223</v>
          </cell>
          <cell r="Z100">
            <v>42.610103405522352</v>
          </cell>
          <cell r="AF100">
            <v>26.582627581245212</v>
          </cell>
          <cell r="AV100">
            <v>135.15428213391985</v>
          </cell>
          <cell r="AW100">
            <v>4.5514105075652003</v>
          </cell>
          <cell r="AX100">
            <v>14.263288356396091</v>
          </cell>
          <cell r="AY100">
            <v>144.16457357679096</v>
          </cell>
          <cell r="AZ100">
            <v>18.420214270263848</v>
          </cell>
          <cell r="BA100">
            <v>79.67808816073773</v>
          </cell>
          <cell r="BC100">
            <v>3.8635099367758525</v>
          </cell>
          <cell r="BD100">
            <v>317.39574024078144</v>
          </cell>
          <cell r="BE100">
            <v>169.98450859712227</v>
          </cell>
          <cell r="BF100">
            <v>0.58792542516154278</v>
          </cell>
          <cell r="BG100">
            <v>497.79420751963937</v>
          </cell>
          <cell r="BJ100">
            <v>2465.2047228186798</v>
          </cell>
          <cell r="BL100">
            <v>641.79250133842379</v>
          </cell>
          <cell r="BM100">
            <v>9.9256199260108033</v>
          </cell>
          <cell r="BN100">
            <v>142.66285535267423</v>
          </cell>
          <cell r="BO100">
            <v>16.465106315345434</v>
          </cell>
          <cell r="BP100">
            <v>43.406825913262736</v>
          </cell>
          <cell r="BQ100">
            <v>384.90494101341937</v>
          </cell>
          <cell r="BR100">
            <v>269.77116630666444</v>
          </cell>
          <cell r="BS100">
            <v>21678.040149642922</v>
          </cell>
          <cell r="BT100">
            <v>191.04039844680926</v>
          </cell>
          <cell r="BU100">
            <v>52.360697127484841</v>
          </cell>
          <cell r="BV100">
            <v>46.467067234408063</v>
          </cell>
          <cell r="BW100">
            <v>23.378743202311554</v>
          </cell>
          <cell r="BX100">
            <v>3485.0300425806045</v>
          </cell>
          <cell r="BY100">
            <v>20</v>
          </cell>
          <cell r="BZ100">
            <v>7.75</v>
          </cell>
        </row>
        <row r="101">
          <cell r="W101">
            <v>156.7456</v>
          </cell>
          <cell r="X101">
            <v>639.64112276016954</v>
          </cell>
          <cell r="Y101">
            <v>32.803397706354744</v>
          </cell>
          <cell r="Z101">
            <v>68.112358255636281</v>
          </cell>
          <cell r="AA101">
            <v>80.003143994173612</v>
          </cell>
          <cell r="AB101">
            <v>145.29563483472904</v>
          </cell>
          <cell r="AC101">
            <v>5985.1322532474842</v>
          </cell>
          <cell r="AD101">
            <v>77.62632582061984</v>
          </cell>
          <cell r="AE101">
            <v>31.136241035342579</v>
          </cell>
          <cell r="AF101">
            <v>29.884744918239051</v>
          </cell>
          <cell r="AG101">
            <v>59.99019312215357</v>
          </cell>
          <cell r="AH101">
            <v>73.919633313169484</v>
          </cell>
          <cell r="AI101">
            <v>16866.582998044621</v>
          </cell>
          <cell r="AJ101">
            <v>87.468965915462249</v>
          </cell>
          <cell r="AK101">
            <v>15.666527564972071</v>
          </cell>
          <cell r="AL101">
            <v>15.57722818337691</v>
          </cell>
          <cell r="AM101">
            <v>31.05180150362758</v>
          </cell>
          <cell r="AN101">
            <v>2314.4199878480185</v>
          </cell>
          <cell r="AO101">
            <v>16.621762036172147</v>
          </cell>
          <cell r="AP101">
            <v>5.2748987294373819</v>
          </cell>
          <cell r="AV101">
            <v>163.2393419613484</v>
          </cell>
          <cell r="AW101">
            <v>15.092599628141688</v>
          </cell>
          <cell r="AX101">
            <v>60.754671636887082</v>
          </cell>
          <cell r="AY101">
            <v>202.73142320087982</v>
          </cell>
          <cell r="AZ101">
            <v>10.920610859524144</v>
          </cell>
          <cell r="BA101">
            <v>61.210261939804774</v>
          </cell>
          <cell r="BC101">
            <v>4.1589606174170406</v>
          </cell>
          <cell r="BD101">
            <v>471.73662376763707</v>
          </cell>
          <cell r="BE101">
            <v>242.04445519487791</v>
          </cell>
          <cell r="BF101">
            <v>0.37355931982768964</v>
          </cell>
          <cell r="BG101">
            <v>724.96491235034614</v>
          </cell>
          <cell r="BJ101">
            <v>3686.6810557311919</v>
          </cell>
          <cell r="BL101">
            <v>827.72450167625277</v>
          </cell>
          <cell r="BM101">
            <v>9.4698453820501278</v>
          </cell>
          <cell r="BN101">
            <v>621.70972556386664</v>
          </cell>
          <cell r="BO101">
            <v>53.567829026283199</v>
          </cell>
          <cell r="BP101">
            <v>153.14957217290603</v>
          </cell>
          <cell r="BQ101">
            <v>59.951971349804218</v>
          </cell>
          <cell r="BR101">
            <v>43.314046196102836</v>
          </cell>
          <cell r="BS101">
            <v>3480.5929979011221</v>
          </cell>
          <cell r="BT101">
            <v>42.299209253994192</v>
          </cell>
          <cell r="BU101">
            <v>10.69087354470958</v>
          </cell>
          <cell r="BV101">
            <v>50.029940229229865</v>
          </cell>
          <cell r="BW101">
            <v>28.914246614839165</v>
          </cell>
          <cell r="BX101">
            <v>4310.1982531437279</v>
          </cell>
          <cell r="BY101">
            <v>22.973967099940708</v>
          </cell>
          <cell r="BZ101">
            <v>6.14833728473136</v>
          </cell>
        </row>
        <row r="102">
          <cell r="AA102">
            <v>72.030055329946634</v>
          </cell>
          <cell r="AB102">
            <v>137.05414299840797</v>
          </cell>
          <cell r="AC102">
            <v>5645.6422289219199</v>
          </cell>
          <cell r="AD102">
            <v>128.85681615965365</v>
          </cell>
          <cell r="AE102">
            <v>45.639689720523158</v>
          </cell>
          <cell r="AY102">
            <v>85.597713211604528</v>
          </cell>
          <cell r="AZ102">
            <v>7.7350543430485406</v>
          </cell>
          <cell r="BA102">
            <v>37.122573182074248</v>
          </cell>
          <cell r="BB102">
            <v>77.017199812308888</v>
          </cell>
          <cell r="BV102">
            <v>65.009342243632844</v>
          </cell>
          <cell r="BW102">
            <v>33.823696200653792</v>
          </cell>
          <cell r="BX102">
            <v>5042.041669662678</v>
          </cell>
          <cell r="BY102">
            <v>34.97698818878191</v>
          </cell>
          <cell r="BZ102">
            <v>12.392354597233252</v>
          </cell>
          <cell r="CA102">
            <v>2.6044464044617275</v>
          </cell>
          <cell r="CB102">
            <v>235.50985660174217</v>
          </cell>
          <cell r="CD102">
            <v>1.9843401176851256</v>
          </cell>
          <cell r="CE102">
            <v>369.14078594143166</v>
          </cell>
          <cell r="CH102">
            <v>2044.2452376124997</v>
          </cell>
          <cell r="CJ102">
            <v>478.79210455500771</v>
          </cell>
          <cell r="CK102">
            <v>7.630914219886038</v>
          </cell>
        </row>
        <row r="103">
          <cell r="W103">
            <v>225.25714285714326</v>
          </cell>
          <cell r="X103">
            <v>909.04569666589475</v>
          </cell>
          <cell r="Y103">
            <v>51.445285970040658</v>
          </cell>
          <cell r="Z103">
            <v>110.07891344987328</v>
          </cell>
          <cell r="AF103">
            <v>27.714616821596152</v>
          </cell>
          <cell r="AV103">
            <v>285.32571070534846</v>
          </cell>
          <cell r="AW103">
            <v>9.1028210151304005</v>
          </cell>
          <cell r="AX103">
            <v>28.526576712792181</v>
          </cell>
          <cell r="AY103">
            <v>256.7931396348136</v>
          </cell>
          <cell r="AZ103">
            <v>18.194070301895518</v>
          </cell>
          <cell r="BA103">
            <v>93.929281007063153</v>
          </cell>
          <cell r="BC103">
            <v>5.7839199274096567</v>
          </cell>
          <cell r="BD103">
            <v>455.36319595168942</v>
          </cell>
          <cell r="BE103">
            <v>337.01235997973538</v>
          </cell>
          <cell r="BF103">
            <v>1.9279733091365523</v>
          </cell>
          <cell r="BG103">
            <v>777.50395964921063</v>
          </cell>
          <cell r="BJ103">
            <v>3631.604966221083</v>
          </cell>
          <cell r="BL103">
            <v>1323.3131831857681</v>
          </cell>
          <cell r="BM103">
            <v>9.3559127853863622</v>
          </cell>
          <cell r="BN103">
            <v>256.7931396348136</v>
          </cell>
          <cell r="BO103">
            <v>30.912920758348992</v>
          </cell>
          <cell r="BP103">
            <v>80.641348563926186</v>
          </cell>
          <cell r="BQ103">
            <v>166.8091765436948</v>
          </cell>
          <cell r="BR103">
            <v>110.55123655078056</v>
          </cell>
          <cell r="BS103">
            <v>8883.581508544863</v>
          </cell>
          <cell r="BT103">
            <v>59.739107865790949</v>
          </cell>
          <cell r="BU103">
            <v>19.011465884094633</v>
          </cell>
          <cell r="BV103">
            <v>170.73054055062943</v>
          </cell>
          <cell r="BW103">
            <v>80.995308244912522</v>
          </cell>
          <cell r="BX103">
            <v>12073.834769427955</v>
          </cell>
          <cell r="BY103">
            <v>50.602152761129993</v>
          </cell>
          <cell r="BZ103">
            <v>22.940266511900166</v>
          </cell>
        </row>
        <row r="104">
          <cell r="W104">
            <v>109.5</v>
          </cell>
          <cell r="X104">
            <v>432.14576556302939</v>
          </cell>
          <cell r="Y104">
            <v>18.749441520936223</v>
          </cell>
          <cell r="Z104">
            <v>42.610103405522352</v>
          </cell>
          <cell r="AA104">
            <v>110.00579276100493</v>
          </cell>
          <cell r="AB104">
            <v>196.4233213662194</v>
          </cell>
          <cell r="AC104">
            <v>8091.2241949746403</v>
          </cell>
          <cell r="AD104">
            <v>83.077056316720771</v>
          </cell>
          <cell r="AE104">
            <v>34.866700844617384</v>
          </cell>
          <cell r="AF104">
            <v>21.438275859698788</v>
          </cell>
          <cell r="AQ104">
            <v>29.991017841305432</v>
          </cell>
          <cell r="AR104">
            <v>45.687641138780641</v>
          </cell>
          <cell r="AS104">
            <v>2564.1023088091179</v>
          </cell>
          <cell r="AT104">
            <v>13.872642630097975</v>
          </cell>
          <cell r="AU104">
            <v>5.1238186405616872</v>
          </cell>
          <cell r="AV104">
            <v>114.13028428213939</v>
          </cell>
          <cell r="AW104">
            <v>4.3527528164806215</v>
          </cell>
          <cell r="AX104">
            <v>12.200641136248123</v>
          </cell>
          <cell r="AY104">
            <v>114.13028428213937</v>
          </cell>
          <cell r="AZ104">
            <v>8.6783840204892826</v>
          </cell>
          <cell r="BA104">
            <v>43.86342494995332</v>
          </cell>
          <cell r="BC104">
            <v>3.5647941520732229</v>
          </cell>
          <cell r="BD104">
            <v>376.07538572744807</v>
          </cell>
          <cell r="BE104">
            <v>196.04446141650348</v>
          </cell>
          <cell r="BF104">
            <v>0.15843529800856865</v>
          </cell>
          <cell r="BG104">
            <v>305.60040881802956</v>
          </cell>
          <cell r="BJ104">
            <v>2667.6129650499201</v>
          </cell>
          <cell r="BL104">
            <v>558.67416434132303</v>
          </cell>
          <cell r="BM104">
            <v>8.3737699317118004</v>
          </cell>
          <cell r="BN104">
            <v>106.99714151450567</v>
          </cell>
          <cell r="BO104">
            <v>13.854833063115391</v>
          </cell>
          <cell r="BP104">
            <v>35.489584431287234</v>
          </cell>
          <cell r="BQ104">
            <v>89.994240039441294</v>
          </cell>
          <cell r="BR104">
            <v>57.643736802152063</v>
          </cell>
          <cell r="BS104">
            <v>4632.0859930300758</v>
          </cell>
          <cell r="BT104">
            <v>34.233692957160045</v>
          </cell>
          <cell r="BU104">
            <v>11.93282633194913</v>
          </cell>
          <cell r="BV104">
            <v>39.98802378840724</v>
          </cell>
          <cell r="BW104">
            <v>22.34596092825014</v>
          </cell>
          <cell r="BX104">
            <v>3331.0749209813875</v>
          </cell>
          <cell r="BY104">
            <v>13.141871409823665</v>
          </cell>
          <cell r="BZ104">
            <v>3.847645821450179</v>
          </cell>
        </row>
        <row r="105">
          <cell r="W105">
            <v>60.444000000000003</v>
          </cell>
          <cell r="X105">
            <v>245.96966982474316</v>
          </cell>
          <cell r="Y105">
            <v>16.585916013558997</v>
          </cell>
          <cell r="Z105">
            <v>34.699300801225135</v>
          </cell>
          <cell r="AA105">
            <v>51.006719268151834</v>
          </cell>
          <cell r="AB105">
            <v>91.217512373341734</v>
          </cell>
          <cell r="AC105">
            <v>3757.5036303581801</v>
          </cell>
          <cell r="AD105">
            <v>41.281716875863594</v>
          </cell>
          <cell r="AE105">
            <v>17.253996024257244</v>
          </cell>
          <cell r="AF105">
            <v>10.219173684574628</v>
          </cell>
          <cell r="AQ105">
            <v>12.065835142451434</v>
          </cell>
          <cell r="AR105">
            <v>18.38082151612679</v>
          </cell>
          <cell r="AS105">
            <v>1031.5767177418097</v>
          </cell>
          <cell r="AT105">
            <v>13.872642630097975</v>
          </cell>
          <cell r="AU105">
            <v>5.1238186405616872</v>
          </cell>
          <cell r="AV105">
            <v>67.697281317574635</v>
          </cell>
          <cell r="AW105">
            <v>3.962232981152785</v>
          </cell>
          <cell r="AX105">
            <v>8.7800838879523297</v>
          </cell>
          <cell r="AY105">
            <v>71.331427676337114</v>
          </cell>
          <cell r="AZ105">
            <v>7.1910261951824648</v>
          </cell>
          <cell r="BA105">
            <v>33.397422395350993</v>
          </cell>
          <cell r="BC105">
            <v>1.5654904407565606</v>
          </cell>
          <cell r="BD105">
            <v>164.33301043386228</v>
          </cell>
          <cell r="BE105">
            <v>92.968133361075999</v>
          </cell>
          <cell r="BF105">
            <v>0</v>
          </cell>
          <cell r="BG105">
            <v>136.40825266252173</v>
          </cell>
          <cell r="BJ105">
            <v>1304.785564954245</v>
          </cell>
          <cell r="BL105">
            <v>279.24718395154684</v>
          </cell>
          <cell r="BM105">
            <v>3.3148988595228293</v>
          </cell>
          <cell r="BN105">
            <v>71.331427676337114</v>
          </cell>
          <cell r="BO105">
            <v>10.862919017407513</v>
          </cell>
          <cell r="BP105">
            <v>26.720035612074366</v>
          </cell>
          <cell r="BQ105">
            <v>32.574421280893866</v>
          </cell>
          <cell r="BR105">
            <v>23.17433693642532</v>
          </cell>
          <cell r="BS105">
            <v>1862.2235038198917</v>
          </cell>
          <cell r="BT105">
            <v>22.494739536319191</v>
          </cell>
          <cell r="BU105">
            <v>5.9242954031244945</v>
          </cell>
          <cell r="BV105">
            <v>16.43113804278812</v>
          </cell>
          <cell r="BW105">
            <v>9.1819883536548375</v>
          </cell>
          <cell r="BX105">
            <v>1368.7436055137646</v>
          </cell>
          <cell r="BY105">
            <v>13.141871409823665</v>
          </cell>
          <cell r="BZ105">
            <v>3.847645821450179</v>
          </cell>
        </row>
        <row r="106">
          <cell r="W106">
            <v>251.16171428571442</v>
          </cell>
          <cell r="X106">
            <v>974.18002917951026</v>
          </cell>
          <cell r="Y106">
            <v>60.288020893221585</v>
          </cell>
          <cell r="Z106">
            <v>143.57778490389035</v>
          </cell>
          <cell r="AF106">
            <v>45.753841222488063</v>
          </cell>
          <cell r="AQ106">
            <v>74.967984594304866</v>
          </cell>
          <cell r="AR106">
            <v>104.38553556239999</v>
          </cell>
          <cell r="AS106">
            <v>5858.3718938081638</v>
          </cell>
          <cell r="AT106">
            <v>19.876108971912309</v>
          </cell>
          <cell r="AU106">
            <v>9.3327760282762444</v>
          </cell>
          <cell r="AV106">
            <v>401.85874884530477</v>
          </cell>
          <cell r="AW106">
            <v>20.546897868965317</v>
          </cell>
          <cell r="AX106">
            <v>49.8764508358597</v>
          </cell>
          <cell r="AY106">
            <v>276.31543268884934</v>
          </cell>
          <cell r="AZ106">
            <v>18.735209694243196</v>
          </cell>
          <cell r="BA106">
            <v>98.007113422309715</v>
          </cell>
          <cell r="BC106">
            <v>15.089347310371403</v>
          </cell>
          <cell r="BD106">
            <v>695.3980912913845</v>
          </cell>
          <cell r="BE106">
            <v>368.03286122857082</v>
          </cell>
          <cell r="BF106">
            <v>1.4721314449142833</v>
          </cell>
          <cell r="BG106">
            <v>400.96560320049491</v>
          </cell>
          <cell r="BJ106">
            <v>5152.8530447720404</v>
          </cell>
          <cell r="BL106">
            <v>967.42138125007227</v>
          </cell>
          <cell r="BM106">
            <v>10.94416550307692</v>
          </cell>
          <cell r="BN106">
            <v>229.76229215894426</v>
          </cell>
          <cell r="BO106">
            <v>30.912920758348992</v>
          </cell>
          <cell r="BP106">
            <v>80.641348563926186</v>
          </cell>
          <cell r="BV106">
            <v>319.98720212631224</v>
          </cell>
          <cell r="BW106">
            <v>174.37399228893764</v>
          </cell>
          <cell r="BX106">
            <v>25993.638602077663</v>
          </cell>
          <cell r="BY106">
            <v>100.08688735331171</v>
          </cell>
          <cell r="BZ106">
            <v>31.165031529653973</v>
          </cell>
        </row>
        <row r="107">
          <cell r="AA107">
            <v>21.957035288868678</v>
          </cell>
          <cell r="AB107">
            <v>41.659950185197111</v>
          </cell>
          <cell r="AC107">
            <v>1716.0894875178301</v>
          </cell>
          <cell r="AD107">
            <v>32.582237057802509</v>
          </cell>
          <cell r="AE107">
            <v>11.628114329956254</v>
          </cell>
          <cell r="AY107">
            <v>35.665713838168557</v>
          </cell>
          <cell r="AZ107">
            <v>5.4497787671241387</v>
          </cell>
          <cell r="BA107">
            <v>22.341665840785389</v>
          </cell>
          <cell r="BB107">
            <v>30.138287914426797</v>
          </cell>
          <cell r="BQ107">
            <v>49.965884191780617</v>
          </cell>
          <cell r="BR107">
            <v>36.996943749045251</v>
          </cell>
          <cell r="BS107">
            <v>2972.9686941197156</v>
          </cell>
          <cell r="BT107">
            <v>38.341077048394446</v>
          </cell>
          <cell r="BU107">
            <v>9.0753713024197467</v>
          </cell>
          <cell r="BV107">
            <v>27.592813751894081</v>
          </cell>
          <cell r="BW107">
            <v>14.610220222822662</v>
          </cell>
          <cell r="BX107">
            <v>2177.9210270046206</v>
          </cell>
          <cell r="BY107">
            <v>16.303862192118455</v>
          </cell>
          <cell r="BZ107">
            <v>5.5122459432209077</v>
          </cell>
          <cell r="CA107">
            <v>1.4994173459322038</v>
          </cell>
          <cell r="CB107">
            <v>95.147770252195983</v>
          </cell>
          <cell r="CD107">
            <v>0.34986404738418087</v>
          </cell>
          <cell r="CE107">
            <v>198.9268722076535</v>
          </cell>
          <cell r="CH107">
            <v>794.41453547386175</v>
          </cell>
          <cell r="CJ107">
            <v>240.95779566757795</v>
          </cell>
          <cell r="CK107">
            <v>2.0487694457456924</v>
          </cell>
        </row>
        <row r="108">
          <cell r="W108">
            <v>264.11097467382922</v>
          </cell>
          <cell r="X108">
            <v>985.82123019981543</v>
          </cell>
          <cell r="Y108">
            <v>70.295461525162196</v>
          </cell>
          <cell r="Z108">
            <v>185.69639951208978</v>
          </cell>
          <cell r="AA108">
            <v>55.002896380502463</v>
          </cell>
          <cell r="AB108">
            <v>98.211660683109699</v>
          </cell>
          <cell r="AC108">
            <v>4045.6120974873202</v>
          </cell>
          <cell r="AD108">
            <v>41.538528158360371</v>
          </cell>
          <cell r="AE108">
            <v>17.433350422308685</v>
          </cell>
          <cell r="AF108">
            <v>53.665567462023972</v>
          </cell>
          <cell r="AG108">
            <v>25.019607718531237</v>
          </cell>
          <cell r="AH108">
            <v>31.52470572534936</v>
          </cell>
          <cell r="AI108">
            <v>7193.1372190777292</v>
          </cell>
          <cell r="AJ108">
            <v>40</v>
          </cell>
          <cell r="AK108">
            <v>6.75</v>
          </cell>
          <cell r="AL108">
            <v>44.887497444752164</v>
          </cell>
          <cell r="AM108">
            <v>89.896411226232075</v>
          </cell>
          <cell r="AN108">
            <v>6700.3536317688522</v>
          </cell>
          <cell r="AO108">
            <v>48.945971063604624</v>
          </cell>
          <cell r="AP108">
            <v>15.341213112463214</v>
          </cell>
          <cell r="AV108">
            <v>288.41923807378504</v>
          </cell>
          <cell r="AW108">
            <v>16.153942662021766</v>
          </cell>
          <cell r="AX108">
            <v>37.543394440011852</v>
          </cell>
          <cell r="AY108">
            <v>300.34286161831449</v>
          </cell>
          <cell r="AZ108">
            <v>19.370615801203062</v>
          </cell>
          <cell r="BA108">
            <v>102.86334864289665</v>
          </cell>
          <cell r="BC108">
            <v>5.9133384733043943</v>
          </cell>
          <cell r="BD108">
            <v>769.11774090000404</v>
          </cell>
          <cell r="BE108">
            <v>400.02286760098048</v>
          </cell>
          <cell r="BF108">
            <v>2.1466228916110577</v>
          </cell>
          <cell r="BG108">
            <v>612.50708607705167</v>
          </cell>
          <cell r="BJ108">
            <v>6045.4572808245566</v>
          </cell>
          <cell r="BL108">
            <v>1181.3207992134253</v>
          </cell>
          <cell r="BM108">
            <v>23.06638733157618</v>
          </cell>
          <cell r="BN108">
            <v>324.37027712140764</v>
          </cell>
          <cell r="BO108">
            <v>43.205574692742353</v>
          </cell>
          <cell r="BP108">
            <v>111.38899234141105</v>
          </cell>
          <cell r="BQ108">
            <v>130.02844240992803</v>
          </cell>
          <cell r="BR108">
            <v>86.068160932311173</v>
          </cell>
          <cell r="BS108">
            <v>6916.1915034892836</v>
          </cell>
          <cell r="BT108">
            <v>60.036690704104224</v>
          </cell>
          <cell r="BU108">
            <v>19.169645904970231</v>
          </cell>
          <cell r="BV108">
            <v>239.95328750305634</v>
          </cell>
          <cell r="BW108">
            <v>124.67196409665755</v>
          </cell>
          <cell r="BX108">
            <v>18584.640610681876</v>
          </cell>
          <cell r="BY108">
            <v>52.757772768944747</v>
          </cell>
          <cell r="BZ108">
            <v>18.761536716340434</v>
          </cell>
        </row>
        <row r="109">
          <cell r="W109">
            <v>90.102857142857161</v>
          </cell>
          <cell r="X109">
            <v>382.67543234577568</v>
          </cell>
          <cell r="Y109">
            <v>27.958561762988936</v>
          </cell>
          <cell r="Z109">
            <v>52.116376498518335</v>
          </cell>
          <cell r="AA109">
            <v>127.18522784527327</v>
          </cell>
          <cell r="AB109">
            <v>231.43715909384787</v>
          </cell>
          <cell r="AC109">
            <v>9533.5417823679727</v>
          </cell>
          <cell r="AD109">
            <v>154.04067281158683</v>
          </cell>
          <cell r="AE109">
            <v>61.463974581421155</v>
          </cell>
          <cell r="AF109">
            <v>15.4779288331377</v>
          </cell>
          <cell r="AV109">
            <v>114.13028428213939</v>
          </cell>
          <cell r="AW109">
            <v>4.3527528164806215</v>
          </cell>
          <cell r="AX109">
            <v>12.200641136248123</v>
          </cell>
          <cell r="AY109">
            <v>114.13028428213937</v>
          </cell>
          <cell r="AZ109">
            <v>8.6783840204892826</v>
          </cell>
          <cell r="BA109">
            <v>43.86342494995332</v>
          </cell>
          <cell r="BC109">
            <v>2.8796146187311797</v>
          </cell>
          <cell r="BD109">
            <v>272.05159110462819</v>
          </cell>
          <cell r="BE109">
            <v>185.97516167620856</v>
          </cell>
          <cell r="BF109">
            <v>0.71990365468279494</v>
          </cell>
          <cell r="BG109">
            <v>294.85337336667192</v>
          </cell>
          <cell r="BJ109">
            <v>1993.5769411048336</v>
          </cell>
          <cell r="BL109">
            <v>626.6590486188054</v>
          </cell>
          <cell r="BM109">
            <v>5.0193426029876846</v>
          </cell>
          <cell r="BN109">
            <v>114.13028428213937</v>
          </cell>
          <cell r="BO109">
            <v>14.401858230914117</v>
          </cell>
          <cell r="BP109">
            <v>37.129664113803685</v>
          </cell>
          <cell r="BQ109">
            <v>134.86699870553943</v>
          </cell>
          <cell r="BR109">
            <v>92.720557806320073</v>
          </cell>
          <cell r="BS109">
            <v>7450.7591094364234</v>
          </cell>
          <cell r="BT109">
            <v>77.382594283784528</v>
          </cell>
          <cell r="BU109">
            <v>22.329342287836582</v>
          </cell>
        </row>
        <row r="110">
          <cell r="AA110">
            <v>9.9555199051820882</v>
          </cell>
          <cell r="AB110">
            <v>22.5717437825726</v>
          </cell>
          <cell r="AC110">
            <v>929.79305179251571</v>
          </cell>
          <cell r="AD110">
            <v>31.958501926942017</v>
          </cell>
          <cell r="AE110">
            <v>7.0888202795725199</v>
          </cell>
          <cell r="AY110">
            <v>49.931999373435978</v>
          </cell>
          <cell r="AZ110">
            <v>6.2349085343399668</v>
          </cell>
          <cell r="BA110">
            <v>27.15625090328717</v>
          </cell>
          <cell r="BB110">
            <v>46.158457927391488</v>
          </cell>
          <cell r="BQ110">
            <v>6.9958236963162221</v>
          </cell>
          <cell r="BR110">
            <v>6.2943319215253979</v>
          </cell>
          <cell r="BS110">
            <v>505.79452940829032</v>
          </cell>
          <cell r="BT110">
            <v>17.58693903403433</v>
          </cell>
          <cell r="BU110">
            <v>2.4743374206762438</v>
          </cell>
          <cell r="BV110">
            <v>49.999998710369191</v>
          </cell>
          <cell r="BW110">
            <v>28.896942247566415</v>
          </cell>
          <cell r="BX110">
            <v>4307.6187201341245</v>
          </cell>
          <cell r="BY110">
            <v>22.973967099940708</v>
          </cell>
          <cell r="BZ110">
            <v>6.14833728473136</v>
          </cell>
          <cell r="CA110">
            <v>2.2334737177163615</v>
          </cell>
          <cell r="CB110">
            <v>118.1070126640173</v>
          </cell>
          <cell r="CD110">
            <v>1.4827783611505121</v>
          </cell>
          <cell r="CE110">
            <v>229.83618610835555</v>
          </cell>
          <cell r="CH110">
            <v>976.21263887851035</v>
          </cell>
          <cell r="CJ110">
            <v>285.62759048392974</v>
          </cell>
          <cell r="CK110">
            <v>4.4296032337817763</v>
          </cell>
        </row>
        <row r="111">
          <cell r="W111">
            <v>20.3232</v>
          </cell>
          <cell r="X111">
            <v>93.08568112310742</v>
          </cell>
          <cell r="Y111">
            <v>10.334506614495416</v>
          </cell>
          <cell r="Z111">
            <v>15.710588453610763</v>
          </cell>
          <cell r="AA111">
            <v>10.043982486525344</v>
          </cell>
          <cell r="AB111">
            <v>20.10073096922142</v>
          </cell>
          <cell r="AC111">
            <v>828.00514533408557</v>
          </cell>
          <cell r="AD111">
            <v>26.323126336079717</v>
          </cell>
          <cell r="AE111">
            <v>8.1475375744655505</v>
          </cell>
          <cell r="AF111">
            <v>2.0386666629792081</v>
          </cell>
          <cell r="AV111">
            <v>27.030856426783973</v>
          </cell>
          <cell r="AW111">
            <v>3.7892914162759954</v>
          </cell>
          <cell r="AX111">
            <v>7.5103755870590252</v>
          </cell>
          <cell r="AY111">
            <v>24.958490540640696</v>
          </cell>
          <cell r="AZ111">
            <v>4.7246085409173277</v>
          </cell>
          <cell r="BA111">
            <v>18.163378839694804</v>
          </cell>
          <cell r="BB111">
            <v>17.831174272157263</v>
          </cell>
          <cell r="BC111">
            <v>0.28258744839545519</v>
          </cell>
          <cell r="BD111">
            <v>38.13921312451518</v>
          </cell>
          <cell r="BE111">
            <v>20.002793118720003</v>
          </cell>
          <cell r="BF111">
            <v>0.19377425802820902</v>
          </cell>
          <cell r="BG111">
            <v>92.163560583646117</v>
          </cell>
          <cell r="BJ111">
            <v>290.61601635147355</v>
          </cell>
          <cell r="BL111">
            <v>101.13442534203259</v>
          </cell>
          <cell r="BM111">
            <v>0.99557579241120553</v>
          </cell>
          <cell r="BN111">
            <v>31.348284908703398</v>
          </cell>
          <cell r="BO111">
            <v>7.1668537887772459</v>
          </cell>
          <cell r="BP111">
            <v>16.44811128409123</v>
          </cell>
          <cell r="BV111">
            <v>49.980000257492065</v>
          </cell>
          <cell r="BW111">
            <v>24.591280886866453</v>
          </cell>
          <cell r="BX111">
            <v>3665.7810017689126</v>
          </cell>
          <cell r="BY111">
            <v>21.867241478865562</v>
          </cell>
          <cell r="BZ111">
            <v>8.9937473058172994</v>
          </cell>
          <cell r="CA111">
            <v>0.49432958845019576</v>
          </cell>
          <cell r="CB111">
            <v>67.218050071709769</v>
          </cell>
          <cell r="CD111">
            <v>0.56141716198473857</v>
          </cell>
          <cell r="CE111">
            <v>177.906609964246</v>
          </cell>
          <cell r="CH111">
            <v>481.10890137185828</v>
          </cell>
          <cell r="CJ111">
            <v>175.07323928146047</v>
          </cell>
          <cell r="CK111">
            <v>1.7293461441963194</v>
          </cell>
        </row>
        <row r="112">
          <cell r="AA112">
            <v>68.266416470944506</v>
          </cell>
          <cell r="AB112">
            <v>124.377844593674</v>
          </cell>
          <cell r="AC112">
            <v>5123.470158713043</v>
          </cell>
          <cell r="AD112">
            <v>76.638571021215242</v>
          </cell>
          <cell r="AE112">
            <v>30.478399591945152</v>
          </cell>
          <cell r="AQ112">
            <v>31.672818573317521</v>
          </cell>
          <cell r="AR112">
            <v>43.90124102751772</v>
          </cell>
          <cell r="AS112">
            <v>2463.8451597076273</v>
          </cell>
          <cell r="AT112">
            <v>20.240861104451998</v>
          </cell>
          <cell r="AU112">
            <v>9.6201117630549078</v>
          </cell>
          <cell r="AY112">
            <v>105.87085687432972</v>
          </cell>
          <cell r="AZ112">
            <v>8.4214926795849525</v>
          </cell>
          <cell r="BA112">
            <v>41.993333030352133</v>
          </cell>
          <cell r="BB112">
            <v>57.068992267952559</v>
          </cell>
          <cell r="CA112">
            <v>1.7806238592135812</v>
          </cell>
          <cell r="CB112">
            <v>168.2244390992031</v>
          </cell>
          <cell r="CD112">
            <v>0.13354678944101861</v>
          </cell>
          <cell r="CE112">
            <v>434.31813842870019</v>
          </cell>
          <cell r="CH112">
            <v>1446.4315025515602</v>
          </cell>
          <cell r="CJ112">
            <v>430.45596482077929</v>
          </cell>
          <cell r="CK112">
            <v>6.1624780769628398</v>
          </cell>
        </row>
        <row r="113">
          <cell r="W113">
            <v>127.02</v>
          </cell>
          <cell r="X113">
            <v>567.34659312846043</v>
          </cell>
          <cell r="Y113">
            <v>34.282208353099747</v>
          </cell>
          <cell r="Z113">
            <v>55.775118473326842</v>
          </cell>
          <cell r="AA113">
            <v>99.832806918139809</v>
          </cell>
          <cell r="AB113">
            <v>190.1915444461815</v>
          </cell>
          <cell r="AC113">
            <v>7834.5199307234434</v>
          </cell>
          <cell r="AD113">
            <v>128.21811378217242</v>
          </cell>
          <cell r="AE113">
            <v>45.263089802687567</v>
          </cell>
          <cell r="AF113">
            <v>22.875577520307779</v>
          </cell>
          <cell r="AG113">
            <v>61.070590010929891</v>
          </cell>
          <cell r="AH113">
            <v>78.685310252727191</v>
          </cell>
          <cell r="AI113">
            <v>17953.989442586564</v>
          </cell>
          <cell r="AJ113">
            <v>109.75321311673844</v>
          </cell>
          <cell r="AK113">
            <v>17.449623190803216</v>
          </cell>
          <cell r="AQ113">
            <v>17.973067850653358</v>
          </cell>
          <cell r="AR113">
            <v>26.169792555795894</v>
          </cell>
          <cell r="AS113">
            <v>1468.7128475191575</v>
          </cell>
          <cell r="AT113">
            <v>16.621761892065354</v>
          </cell>
          <cell r="AU113">
            <v>6.926634595083585</v>
          </cell>
          <cell r="AV113">
            <v>135.15428213391985</v>
          </cell>
          <cell r="AW113">
            <v>9.1028210151304005</v>
          </cell>
          <cell r="AX113">
            <v>28.526576712792181</v>
          </cell>
          <cell r="AY113">
            <v>174.19885973862239</v>
          </cell>
          <cell r="AZ113">
            <v>15.294553097655257</v>
          </cell>
          <cell r="BA113">
            <v>73.625125337432436</v>
          </cell>
          <cell r="BC113">
            <v>3.8084833589903155</v>
          </cell>
          <cell r="BD113">
            <v>334.09455856989115</v>
          </cell>
          <cell r="BE113">
            <v>173.96538528317564</v>
          </cell>
          <cell r="BF113">
            <v>1.8165805377442243</v>
          </cell>
          <cell r="BG113">
            <v>617.01127997086883</v>
          </cell>
          <cell r="BJ113">
            <v>2419.6313560033327</v>
          </cell>
          <cell r="BL113">
            <v>799.45003306268472</v>
          </cell>
          <cell r="BM113">
            <v>7.4899293059359211</v>
          </cell>
          <cell r="BN113">
            <v>236.5199937343597</v>
          </cell>
          <cell r="BO113">
            <v>23.034955018030676</v>
          </cell>
          <cell r="BP113">
            <v>64.222123838051388</v>
          </cell>
          <cell r="BQ113">
            <v>80.016412270362437</v>
          </cell>
          <cell r="BR113">
            <v>57.438288366188175</v>
          </cell>
          <cell r="BS113">
            <v>4615.5767437115437</v>
          </cell>
          <cell r="BT113">
            <v>43.405397536485538</v>
          </cell>
          <cell r="BU113">
            <v>11.161134744063999</v>
          </cell>
          <cell r="BV113">
            <v>77.924552427545052</v>
          </cell>
          <cell r="BW113">
            <v>41.436534810407586</v>
          </cell>
          <cell r="BX113">
            <v>6176.8747543464724</v>
          </cell>
          <cell r="BY113">
            <v>48.085970787465641</v>
          </cell>
          <cell r="BZ113">
            <v>16.073905459015045</v>
          </cell>
        </row>
        <row r="114">
          <cell r="AA114">
            <v>101.90464738523237</v>
          </cell>
          <cell r="AB114">
            <v>178.23155587836644</v>
          </cell>
          <cell r="AC114">
            <v>7341.8546596220049</v>
          </cell>
          <cell r="AD114">
            <v>90.246142955081623</v>
          </cell>
          <cell r="AE114">
            <v>40.027032603447445</v>
          </cell>
          <cell r="AG114">
            <v>41.505891034292596</v>
          </cell>
          <cell r="AH114">
            <v>50.054959949562935</v>
          </cell>
          <cell r="AI114">
            <v>11421.270623412178</v>
          </cell>
          <cell r="AJ114">
            <v>47.664239188561432</v>
          </cell>
          <cell r="AK114">
            <v>9.0418022936208153</v>
          </cell>
          <cell r="AL114">
            <v>96.408070047234773</v>
          </cell>
          <cell r="AM114">
            <v>192.14562456111628</v>
          </cell>
          <cell r="AN114">
            <v>14321.413010766435</v>
          </cell>
          <cell r="AO114">
            <v>99.682215520420868</v>
          </cell>
          <cell r="AP114">
            <v>31.635138578461088</v>
          </cell>
          <cell r="AY114">
            <v>156.92914088794163</v>
          </cell>
          <cell r="AZ114">
            <v>9.8573446890464229</v>
          </cell>
          <cell r="BA114">
            <v>52.761617877224189</v>
          </cell>
          <cell r="BB114">
            <v>159.18171401106568</v>
          </cell>
          <cell r="BQ114">
            <v>74.00715579247472</v>
          </cell>
          <cell r="BR114">
            <v>49.365126300552021</v>
          </cell>
          <cell r="BS114">
            <v>3966.8405062943584</v>
          </cell>
          <cell r="BT114">
            <v>29.108327162975012</v>
          </cell>
          <cell r="BU114">
            <v>9.1052201378768043</v>
          </cell>
          <cell r="BV114">
            <v>173.17365027973065</v>
          </cell>
          <cell r="BW114">
            <v>85.205319213548293</v>
          </cell>
          <cell r="BX114">
            <v>12701.414044255645</v>
          </cell>
          <cell r="BY114">
            <v>65.601724436596683</v>
          </cell>
          <cell r="BZ114">
            <v>26.981241917451896</v>
          </cell>
          <cell r="CA114">
            <v>6.4533126470113311</v>
          </cell>
          <cell r="CB114">
            <v>453.87044139853884</v>
          </cell>
          <cell r="CD114">
            <v>2.6291273747083199</v>
          </cell>
          <cell r="CE114">
            <v>555.47194916267085</v>
          </cell>
          <cell r="CH114">
            <v>3814.2591083448447</v>
          </cell>
          <cell r="CJ114">
            <v>775.85652928625962</v>
          </cell>
          <cell r="CK114">
            <v>15.923172628431788</v>
          </cell>
        </row>
        <row r="115">
          <cell r="W115">
            <v>120.45</v>
          </cell>
          <cell r="X115">
            <v>465.91632684345194</v>
          </cell>
          <cell r="Y115">
            <v>20.316477262345408</v>
          </cell>
          <cell r="Z115">
            <v>48.741984346269071</v>
          </cell>
          <cell r="AF115">
            <v>14.064225975670148</v>
          </cell>
          <cell r="AG115">
            <v>78.044121206118248</v>
          </cell>
          <cell r="AH115">
            <v>94.428178853098188</v>
          </cell>
          <cell r="AI115">
            <v>21546.112238306134</v>
          </cell>
          <cell r="AJ115">
            <v>94.086321801973853</v>
          </cell>
          <cell r="AK115">
            <v>17.692395465671588</v>
          </cell>
          <cell r="AV115">
            <v>136.7761396240507</v>
          </cell>
          <cell r="AW115">
            <v>4.4565061449150081</v>
          </cell>
          <cell r="AX115">
            <v>13.249192768832319</v>
          </cell>
          <cell r="AY115">
            <v>135.15428213391985</v>
          </cell>
          <cell r="AZ115">
            <v>9.2856097680247842</v>
          </cell>
          <cell r="BA115">
            <v>48.382834489778965</v>
          </cell>
          <cell r="BC115">
            <v>1.9949256332021443</v>
          </cell>
          <cell r="BD115">
            <v>251.29413226236346</v>
          </cell>
          <cell r="BE115">
            <v>131.99191031621874</v>
          </cell>
          <cell r="BF115">
            <v>0</v>
          </cell>
          <cell r="BG115">
            <v>185.05582221003601</v>
          </cell>
          <cell r="BJ115">
            <v>1783.4523484992719</v>
          </cell>
          <cell r="BL115">
            <v>403.68232954351095</v>
          </cell>
          <cell r="BM115">
            <v>3.6833214168567272</v>
          </cell>
          <cell r="BN115">
            <v>64.1982849087034</v>
          </cell>
          <cell r="BO115">
            <v>10.197460871434256</v>
          </cell>
          <cell r="BP115">
            <v>24.820286442269389</v>
          </cell>
          <cell r="BQ115">
            <v>59.989262790335033</v>
          </cell>
          <cell r="BR115">
            <v>44.706294030000223</v>
          </cell>
          <cell r="BS115">
            <v>3592.4700559821608</v>
          </cell>
          <cell r="BT115">
            <v>37.363952958997118</v>
          </cell>
          <cell r="BU115">
            <v>8.6929911926700942</v>
          </cell>
          <cell r="BV115">
            <v>18.011976000511567</v>
          </cell>
          <cell r="BW115">
            <v>9.9318753020794226</v>
          </cell>
          <cell r="BX115">
            <v>1480.527995341032</v>
          </cell>
          <cell r="BY115">
            <v>13.862896863102927</v>
          </cell>
          <cell r="BZ115">
            <v>4.2060624508348621</v>
          </cell>
        </row>
        <row r="116">
          <cell r="W116">
            <v>46.024518388791591</v>
          </cell>
          <cell r="X116">
            <v>191.69629357827392</v>
          </cell>
          <cell r="Y116">
            <v>15.113152121297215</v>
          </cell>
          <cell r="Z116">
            <v>29.694556281031279</v>
          </cell>
          <cell r="AA116">
            <v>80.341963911669652</v>
          </cell>
          <cell r="AB116">
            <v>145.48557328288305</v>
          </cell>
          <cell r="AC116">
            <v>5992.9563474363849</v>
          </cell>
          <cell r="AD116">
            <v>117.80735222375786</v>
          </cell>
          <cell r="AE116">
            <v>47.622827292715229</v>
          </cell>
          <cell r="AF116">
            <v>9.4463283914821528</v>
          </cell>
          <cell r="AV116">
            <v>75.085715404578622</v>
          </cell>
          <cell r="AW116">
            <v>3.449324153653035</v>
          </cell>
          <cell r="AX116">
            <v>5.4047756136760929</v>
          </cell>
          <cell r="AY116">
            <v>102.11657295022691</v>
          </cell>
          <cell r="AZ116">
            <v>8.3007435532664928</v>
          </cell>
          <cell r="BA116">
            <v>41.123098697289151</v>
          </cell>
          <cell r="BC116">
            <v>1.5394019492586606</v>
          </cell>
          <cell r="BD116">
            <v>132.87470377453909</v>
          </cell>
          <cell r="BE116">
            <v>69.972815875393664</v>
          </cell>
          <cell r="BF116">
            <v>0</v>
          </cell>
          <cell r="BG116">
            <v>128.03927515163875</v>
          </cell>
          <cell r="BJ116">
            <v>1093.5662655299307</v>
          </cell>
          <cell r="BL116">
            <v>231.92326801353812</v>
          </cell>
          <cell r="BM116">
            <v>2.8257540687800171</v>
          </cell>
          <cell r="BN116">
            <v>78.839998657362813</v>
          </cell>
          <cell r="BO116">
            <v>13.854833063115391</v>
          </cell>
          <cell r="BP116">
            <v>35.489584431287234</v>
          </cell>
        </row>
        <row r="117">
          <cell r="W117">
            <v>41.975000000000001</v>
          </cell>
          <cell r="X117">
            <v>173.24643793089646</v>
          </cell>
          <cell r="Y117">
            <v>15.673228682336935</v>
          </cell>
          <cell r="Z117">
            <v>31.560767997584691</v>
          </cell>
          <cell r="AF117">
            <v>3.7578912286268165</v>
          </cell>
          <cell r="AV117">
            <v>20.273142320087977</v>
          </cell>
          <cell r="AW117">
            <v>3.57742270276314</v>
          </cell>
          <cell r="AX117">
            <v>6.1405113804041118</v>
          </cell>
          <cell r="AY117">
            <v>20.273142320087977</v>
          </cell>
          <cell r="AZ117">
            <v>4.3475734900009533</v>
          </cell>
          <cell r="BA117">
            <v>16.099939275580063</v>
          </cell>
          <cell r="BC117">
            <v>0.66418541540700882</v>
          </cell>
          <cell r="BD117">
            <v>66.051491705870689</v>
          </cell>
          <cell r="BE117">
            <v>34.957127126684675</v>
          </cell>
          <cell r="BF117">
            <v>0</v>
          </cell>
          <cell r="BG117">
            <v>105.80127952319606</v>
          </cell>
          <cell r="BJ117">
            <v>503.06112126697064</v>
          </cell>
          <cell r="BL117">
            <v>150.01153619301769</v>
          </cell>
          <cell r="BM117">
            <v>1.5419686048000001</v>
          </cell>
          <cell r="BN117">
            <v>40.546284640175955</v>
          </cell>
          <cell r="BO117">
            <v>7.9953465426066925</v>
          </cell>
          <cell r="BP117">
            <v>18.687142953825575</v>
          </cell>
          <cell r="BQ117">
            <v>140.0169201780719</v>
          </cell>
          <cell r="BR117">
            <v>98.883219803941557</v>
          </cell>
          <cell r="BS117">
            <v>7945.9730199595961</v>
          </cell>
          <cell r="BT117">
            <v>92.660593667502141</v>
          </cell>
          <cell r="BU117">
            <v>24.886521005142473</v>
          </cell>
        </row>
        <row r="118">
          <cell r="AF118">
            <v>17.22467007246712</v>
          </cell>
          <cell r="BC118">
            <v>2.6887290103744887</v>
          </cell>
          <cell r="BD118">
            <v>317.52209156891223</v>
          </cell>
          <cell r="BE118">
            <v>162.04973262299995</v>
          </cell>
          <cell r="BF118">
            <v>0</v>
          </cell>
          <cell r="BG118">
            <v>347.4202367336465</v>
          </cell>
          <cell r="BJ118">
            <v>2444.4372131757937</v>
          </cell>
          <cell r="BL118">
            <v>569.06765581247168</v>
          </cell>
          <cell r="BM118">
            <v>6.0575597216013986</v>
          </cell>
          <cell r="BN118">
            <v>139.95976863588606</v>
          </cell>
          <cell r="BO118">
            <v>16.465106315345434</v>
          </cell>
          <cell r="BP118">
            <v>43.406825913262736</v>
          </cell>
          <cell r="BQ118">
            <v>169.90039554957448</v>
          </cell>
          <cell r="BR118">
            <v>115.88625539139244</v>
          </cell>
          <cell r="BS118">
            <v>9312.2883796654769</v>
          </cell>
          <cell r="BT118">
            <v>79.868310388691341</v>
          </cell>
          <cell r="BU118">
            <v>23.538171688313632</v>
          </cell>
          <cell r="BV118">
            <v>58.083834043010086</v>
          </cell>
          <cell r="BW118">
            <v>31.320895689610364</v>
          </cell>
          <cell r="BX118">
            <v>4668.9533947245254</v>
          </cell>
          <cell r="BY118">
            <v>15.157165665103982</v>
          </cell>
          <cell r="BZ118">
            <v>4.8810661722961735</v>
          </cell>
        </row>
        <row r="119">
          <cell r="AA119">
            <v>79.982028562951527</v>
          </cell>
          <cell r="AB119">
            <v>140.18824498998978</v>
          </cell>
          <cell r="AC119">
            <v>5774.7446271882045</v>
          </cell>
          <cell r="AD119">
            <v>89.477603635506398</v>
          </cell>
          <cell r="AE119">
            <v>39.460246247739846</v>
          </cell>
          <cell r="AF119">
            <v>2.4080773342452115</v>
          </cell>
          <cell r="AY119">
            <v>63.522514124597826</v>
          </cell>
          <cell r="AZ119">
            <v>6.8651428049943712</v>
          </cell>
          <cell r="BA119">
            <v>31.225404382442285</v>
          </cell>
          <cell r="BB119">
            <v>52.260602185876259</v>
          </cell>
          <cell r="BC119">
            <v>0.39080968692565804</v>
          </cell>
          <cell r="BD119">
            <v>43.437347261531222</v>
          </cell>
          <cell r="BE119">
            <v>22.988805113274001</v>
          </cell>
          <cell r="BF119">
            <v>1.1494402556637001E-2</v>
          </cell>
          <cell r="BG119">
            <v>78.832361918008999</v>
          </cell>
          <cell r="BJ119">
            <v>315.05727135988559</v>
          </cell>
          <cell r="BL119">
            <v>105.65172149377175</v>
          </cell>
          <cell r="BM119">
            <v>0.91492117640000004</v>
          </cell>
          <cell r="BN119">
            <v>20.273142320087977</v>
          </cell>
          <cell r="BO119">
            <v>5.2749615061701052</v>
          </cell>
          <cell r="BP119">
            <v>11.503285824490044</v>
          </cell>
          <cell r="BQ119">
            <v>39.990461430173788</v>
          </cell>
          <cell r="BR119">
            <v>29.057889025519604</v>
          </cell>
          <cell r="BS119">
            <v>2335.0089395506811</v>
          </cell>
          <cell r="BT119">
            <v>41.34307880071794</v>
          </cell>
          <cell r="BU119">
            <v>10.290959339061338</v>
          </cell>
          <cell r="CA119">
            <v>1.6163072364261513</v>
          </cell>
          <cell r="CB119">
            <v>146.15631361158802</v>
          </cell>
          <cell r="CD119">
            <v>0.88512062947146375</v>
          </cell>
          <cell r="CE119">
            <v>201.08443153337168</v>
          </cell>
          <cell r="CH119">
            <v>1224.7863635637702</v>
          </cell>
          <cell r="CJ119">
            <v>308.99286208181343</v>
          </cell>
          <cell r="CK119">
            <v>3.2618591459999999</v>
          </cell>
        </row>
        <row r="120">
          <cell r="W120">
            <v>87.6</v>
          </cell>
          <cell r="X120">
            <v>348.1100576706927</v>
          </cell>
          <cell r="Y120">
            <v>18.239084980187815</v>
          </cell>
          <cell r="Z120">
            <v>40.685272438006514</v>
          </cell>
          <cell r="AA120">
            <v>186.07269244067425</v>
          </cell>
          <cell r="AB120">
            <v>323.1812465058868</v>
          </cell>
          <cell r="AC120">
            <v>13312.736506553189</v>
          </cell>
          <cell r="AD120">
            <v>139.19649515262361</v>
          </cell>
          <cell r="AE120">
            <v>62.897791569452743</v>
          </cell>
          <cell r="AF120">
            <v>8.6971481394679202</v>
          </cell>
          <cell r="AV120">
            <v>85.597713211604528</v>
          </cell>
          <cell r="AW120">
            <v>3.962232981152785</v>
          </cell>
          <cell r="AX120">
            <v>8.7800838879523297</v>
          </cell>
          <cell r="AY120">
            <v>243.27770784105576</v>
          </cell>
          <cell r="AZ120">
            <v>26.987050710918925</v>
          </cell>
          <cell r="BA120">
            <v>121.79082071251877</v>
          </cell>
          <cell r="BB120">
            <v>42.448391955791372</v>
          </cell>
          <cell r="BC120">
            <v>1.2176007213818445</v>
          </cell>
          <cell r="BD120">
            <v>164.33261164649966</v>
          </cell>
          <cell r="BE120">
            <v>86.971480098703182</v>
          </cell>
          <cell r="BF120">
            <v>0</v>
          </cell>
          <cell r="BG120">
            <v>124.67635963377538</v>
          </cell>
          <cell r="BJ120">
            <v>1153.1681519211174</v>
          </cell>
          <cell r="BL120">
            <v>248.82856077838628</v>
          </cell>
          <cell r="BM120">
            <v>3.015706819227272</v>
          </cell>
          <cell r="BN120">
            <v>40.546284640175955</v>
          </cell>
          <cell r="BO120">
            <v>7.9953465426066925</v>
          </cell>
          <cell r="BP120">
            <v>18.687142953825575</v>
          </cell>
          <cell r="CA120">
            <v>1.8484525076553757</v>
          </cell>
          <cell r="CB120">
            <v>125.36122386717523</v>
          </cell>
          <cell r="CD120">
            <v>0.5281292879015359</v>
          </cell>
          <cell r="CE120">
            <v>209.42570489237409</v>
          </cell>
          <cell r="CH120">
            <v>1056.260068537068</v>
          </cell>
          <cell r="CJ120">
            <v>284.63820682236843</v>
          </cell>
          <cell r="CK120">
            <v>3.0003372411167439</v>
          </cell>
        </row>
        <row r="121">
          <cell r="AG121">
            <v>52.000001515807774</v>
          </cell>
          <cell r="AH121">
            <v>61.132323387507917</v>
          </cell>
          <cell r="AI121">
            <v>13948.843630086132</v>
          </cell>
          <cell r="AJ121">
            <v>52.780316430915761</v>
          </cell>
          <cell r="AK121">
            <v>10.717433067577307</v>
          </cell>
          <cell r="BB121">
            <v>18.699833400644938</v>
          </cell>
          <cell r="BV121">
            <v>22.080000400543213</v>
          </cell>
          <cell r="BW121">
            <v>11.906331611303012</v>
          </cell>
          <cell r="BX121">
            <v>1774.8568861569706</v>
          </cell>
          <cell r="BY121">
            <v>15.157165665103982</v>
          </cell>
          <cell r="BZ121">
            <v>4.8810661722961735</v>
          </cell>
          <cell r="CA121">
            <v>0.66140892072524116</v>
          </cell>
          <cell r="CB121">
            <v>57.090037113131579</v>
          </cell>
          <cell r="CD121">
            <v>0.38181332577531013</v>
          </cell>
          <cell r="CE121">
            <v>244.089231080899</v>
          </cell>
          <cell r="CH121">
            <v>455.90019650594564</v>
          </cell>
          <cell r="CJ121">
            <v>344.55999518384579</v>
          </cell>
          <cell r="CK121">
            <v>1.5903485168484841</v>
          </cell>
        </row>
        <row r="122">
          <cell r="W122">
            <v>101.97224</v>
          </cell>
          <cell r="X122">
            <v>412.76203219412821</v>
          </cell>
          <cell r="Y122">
            <v>33.880288395092904</v>
          </cell>
          <cell r="Z122">
            <v>71.902297777203856</v>
          </cell>
          <cell r="AA122">
            <v>49.970385750449324</v>
          </cell>
          <cell r="AB122">
            <v>93.023635320406811</v>
          </cell>
          <cell r="AC122">
            <v>3831.9028696478308</v>
          </cell>
          <cell r="AD122">
            <v>63.951927017132611</v>
          </cell>
          <cell r="AE122">
            <v>23.001980508789096</v>
          </cell>
          <cell r="AF122">
            <v>8.138999534828109</v>
          </cell>
          <cell r="AL122">
            <v>11.018395326027711</v>
          </cell>
          <cell r="AM122">
            <v>22.674892665297524</v>
          </cell>
          <cell r="AN122">
            <v>1690.0541116991944</v>
          </cell>
          <cell r="AO122">
            <v>14.633761748898458</v>
          </cell>
          <cell r="AP122">
            <v>4.2654634466407861</v>
          </cell>
          <cell r="AQ122">
            <v>27.52159613479709</v>
          </cell>
          <cell r="AR122">
            <v>38.599257801037496</v>
          </cell>
          <cell r="AS122">
            <v>2166.2848765888393</v>
          </cell>
          <cell r="AT122">
            <v>19.309364276944525</v>
          </cell>
          <cell r="AU122">
            <v>8.8932681030107688</v>
          </cell>
          <cell r="AV122">
            <v>98.257163111359745</v>
          </cell>
          <cell r="AW122">
            <v>7.4787243202623781</v>
          </cell>
          <cell r="AX122">
            <v>14.350551853710844</v>
          </cell>
          <cell r="AY122">
            <v>121.63885392052788</v>
          </cell>
          <cell r="AZ122">
            <v>13.493525355459463</v>
          </cell>
          <cell r="BA122">
            <v>60.895410356259383</v>
          </cell>
          <cell r="BC122">
            <v>1.8273242555684486</v>
          </cell>
          <cell r="BD122">
            <v>142.76134906039738</v>
          </cell>
          <cell r="BE122">
            <v>75.377440416678411</v>
          </cell>
          <cell r="BF122">
            <v>0.3370403669150337</v>
          </cell>
          <cell r="BG122">
            <v>209.1244743462571</v>
          </cell>
          <cell r="BJ122">
            <v>1053.8123774149808</v>
          </cell>
          <cell r="BL122">
            <v>301.39447591476937</v>
          </cell>
          <cell r="BM122">
            <v>3.2117524937212099</v>
          </cell>
          <cell r="BN122">
            <v>69.078858395985193</v>
          </cell>
          <cell r="BO122">
            <v>10.862919017407513</v>
          </cell>
          <cell r="BP122">
            <v>26.720035612074366</v>
          </cell>
          <cell r="BQ122">
            <v>16.986176478032675</v>
          </cell>
          <cell r="BR122">
            <v>12.779976197793482</v>
          </cell>
          <cell r="BS122">
            <v>1026.9623730369763</v>
          </cell>
          <cell r="BT122">
            <v>17.983149279880465</v>
          </cell>
          <cell r="BU122">
            <v>4.0787804323505963</v>
          </cell>
          <cell r="BV122">
            <v>49.999998710369191</v>
          </cell>
          <cell r="BW122">
            <v>24.601120574130771</v>
          </cell>
          <cell r="BX122">
            <v>3667.2477874480655</v>
          </cell>
          <cell r="BY122">
            <v>21.867241478865562</v>
          </cell>
          <cell r="BZ122">
            <v>8.9937473058172994</v>
          </cell>
        </row>
        <row r="123">
          <cell r="W123">
            <v>137.24</v>
          </cell>
          <cell r="X123">
            <v>560.75332881167731</v>
          </cell>
          <cell r="Y123">
            <v>48.467984664313214</v>
          </cell>
          <cell r="Z123">
            <v>99.930512667409815</v>
          </cell>
          <cell r="AA123">
            <v>70.037076219802444</v>
          </cell>
          <cell r="AB123">
            <v>127.23962799577916</v>
          </cell>
          <cell r="AC123">
            <v>5241.3549951104551</v>
          </cell>
          <cell r="AD123">
            <v>77.519961496444239</v>
          </cell>
          <cell r="AE123">
            <v>31.065132735391192</v>
          </cell>
          <cell r="AF123">
            <v>18.557848482678533</v>
          </cell>
          <cell r="AV123">
            <v>138.0555956276485</v>
          </cell>
          <cell r="AW123">
            <v>7.92446596230557</v>
          </cell>
          <cell r="AX123">
            <v>17.560167775904659</v>
          </cell>
          <cell r="AY123">
            <v>142.66285535267426</v>
          </cell>
          <cell r="AZ123">
            <v>37.774860487685153</v>
          </cell>
          <cell r="BA123">
            <v>131.31379322304934</v>
          </cell>
          <cell r="BC123">
            <v>6.0792953675312233</v>
          </cell>
          <cell r="BD123">
            <v>303.79638789302624</v>
          </cell>
          <cell r="BE123">
            <v>199.99102433125009</v>
          </cell>
          <cell r="BF123">
            <v>3.1996291884840961E-2</v>
          </cell>
          <cell r="BG123">
            <v>445.92883383544648</v>
          </cell>
          <cell r="BJ123">
            <v>2471.0335624399504</v>
          </cell>
          <cell r="BL123">
            <v>824.21094135482031</v>
          </cell>
          <cell r="BM123">
            <v>5.7153988347241498</v>
          </cell>
          <cell r="BN123">
            <v>142.66285535267423</v>
          </cell>
          <cell r="BO123">
            <v>16.465106315345434</v>
          </cell>
          <cell r="BP123">
            <v>43.406825913262736</v>
          </cell>
          <cell r="BQ123">
            <v>59.98676386580501</v>
          </cell>
          <cell r="BR123">
            <v>40.716837940257768</v>
          </cell>
          <cell r="BS123">
            <v>3271.8887630564273</v>
          </cell>
          <cell r="BT123">
            <v>27.147445001360833</v>
          </cell>
          <cell r="BU123">
            <v>8.1055918986800535</v>
          </cell>
          <cell r="BV123">
            <v>79.97604757681448</v>
          </cell>
          <cell r="BW123">
            <v>41.699037547299795</v>
          </cell>
          <cell r="BX123">
            <v>6216.0055971130123</v>
          </cell>
          <cell r="BY123">
            <v>17.340803287622471</v>
          </cell>
          <cell r="BZ123">
            <v>6.1091683791312423</v>
          </cell>
        </row>
        <row r="124">
          <cell r="AA124">
            <v>124.01829912142246</v>
          </cell>
          <cell r="AB124">
            <v>216.33236234318994</v>
          </cell>
          <cell r="AC124">
            <v>8911.3330951355565</v>
          </cell>
          <cell r="AD124">
            <v>91.211204872613635</v>
          </cell>
          <cell r="AE124">
            <v>40.743326390385405</v>
          </cell>
          <cell r="AY124">
            <v>71.331427676337114</v>
          </cell>
          <cell r="AZ124">
            <v>7.1910261951824648</v>
          </cell>
          <cell r="BA124">
            <v>33.397422395350993</v>
          </cell>
          <cell r="BB124">
            <v>46.147516542326215</v>
          </cell>
          <cell r="CA124">
            <v>1.7278322058936373</v>
          </cell>
          <cell r="CB124">
            <v>136.71094365838363</v>
          </cell>
          <cell r="CD124">
            <v>0.43195805147340932</v>
          </cell>
          <cell r="CE124">
            <v>224.63495701466854</v>
          </cell>
          <cell r="CH124">
            <v>1135.3701907997156</v>
          </cell>
          <cell r="CJ124">
            <v>327.33733166865471</v>
          </cell>
          <cell r="CK124">
            <v>4.3041509161743834</v>
          </cell>
        </row>
        <row r="125">
          <cell r="W125">
            <v>214.28307692307646</v>
          </cell>
          <cell r="X125">
            <v>818.6621466891346</v>
          </cell>
          <cell r="Y125">
            <v>42.700722578622745</v>
          </cell>
          <cell r="Z125">
            <v>105.93968209486975</v>
          </cell>
          <cell r="AA125">
            <v>105.95434739474481</v>
          </cell>
          <cell r="AB125">
            <v>184.53639337626674</v>
          </cell>
          <cell r="AC125">
            <v>7601.5684927532839</v>
          </cell>
          <cell r="AD125">
            <v>91.777894550100839</v>
          </cell>
          <cell r="AE125">
            <v>41.16630501843639</v>
          </cell>
          <cell r="AF125">
            <v>36.214906787188191</v>
          </cell>
          <cell r="AV125">
            <v>187.1976996433803</v>
          </cell>
          <cell r="AW125">
            <v>4.7204375564745096</v>
          </cell>
          <cell r="AX125">
            <v>16.204906685268401</v>
          </cell>
          <cell r="AY125">
            <v>218.49943501608715</v>
          </cell>
          <cell r="AZ125">
            <v>17.055978070863496</v>
          </cell>
          <cell r="BA125">
            <v>85.531049431445325</v>
          </cell>
          <cell r="BC125">
            <v>5.9260756881964003</v>
          </cell>
          <cell r="BD125">
            <v>625.18370071729635</v>
          </cell>
          <cell r="BE125">
            <v>335.00051100523115</v>
          </cell>
          <cell r="BF125">
            <v>1.1522924949270779</v>
          </cell>
          <cell r="BG125">
            <v>484.31581986825631</v>
          </cell>
          <cell r="BJ125">
            <v>4563.6000752859964</v>
          </cell>
          <cell r="BL125">
            <v>945.12021282431715</v>
          </cell>
          <cell r="BM125">
            <v>11.9813733232129</v>
          </cell>
          <cell r="BN125">
            <v>182.08286251340596</v>
          </cell>
          <cell r="BO125">
            <v>18.823940746319973</v>
          </cell>
          <cell r="BP125">
            <v>50.745208200357105</v>
          </cell>
          <cell r="BV125">
            <v>233.97605002920429</v>
          </cell>
          <cell r="BW125">
            <v>117.42543497612687</v>
          </cell>
          <cell r="BX125">
            <v>17504.412667248725</v>
          </cell>
          <cell r="BY125">
            <v>40.394154980299675</v>
          </cell>
          <cell r="BZ125">
            <v>15.756357254071542</v>
          </cell>
        </row>
        <row r="126">
          <cell r="W126">
            <v>280.32</v>
          </cell>
          <cell r="X126">
            <v>1079.3175284950837</v>
          </cell>
          <cell r="Y126">
            <v>41.390656963629091</v>
          </cell>
          <cell r="Z126">
            <v>100.54795994709472</v>
          </cell>
          <cell r="AA126">
            <v>80.013894025271796</v>
          </cell>
          <cell r="AB126">
            <v>144.9567801185886</v>
          </cell>
          <cell r="AC126">
            <v>5971.1738828322623</v>
          </cell>
          <cell r="AD126">
            <v>78.396842762151238</v>
          </cell>
          <cell r="AE126">
            <v>31.653299869286766</v>
          </cell>
          <cell r="AF126">
            <v>46.849938532648537</v>
          </cell>
          <cell r="AV126">
            <v>282.56256549944192</v>
          </cell>
          <cell r="AW126">
            <v>8.705505632961243</v>
          </cell>
          <cell r="AX126">
            <v>24.401282272496246</v>
          </cell>
          <cell r="AY126">
            <v>294.33600572858541</v>
          </cell>
          <cell r="AZ126">
            <v>19.214711071723112</v>
          </cell>
          <cell r="BA126">
            <v>101.66507454102647</v>
          </cell>
          <cell r="BC126">
            <v>8.4174828894896159</v>
          </cell>
          <cell r="BD126">
            <v>837.09652208898024</v>
          </cell>
          <cell r="BE126">
            <v>445.02802884595417</v>
          </cell>
          <cell r="BF126">
            <v>0.88605083047259103</v>
          </cell>
          <cell r="BG126">
            <v>464.78818361480404</v>
          </cell>
          <cell r="BJ126">
            <v>5777.5036523452191</v>
          </cell>
          <cell r="BL126">
            <v>1084.9576192740901</v>
          </cell>
          <cell r="BM126">
            <v>13.077026204014022</v>
          </cell>
          <cell r="BN126">
            <v>198.67680386679513</v>
          </cell>
          <cell r="BO126">
            <v>19.713548260550962</v>
          </cell>
          <cell r="BP126">
            <v>53.553969576654708</v>
          </cell>
          <cell r="BQ126">
            <v>39.966749018347265</v>
          </cell>
          <cell r="BR126">
            <v>28.288644213155074</v>
          </cell>
          <cell r="BS126">
            <v>2273.1946242713898</v>
          </cell>
          <cell r="BT126">
            <v>22.958851577746461</v>
          </cell>
          <cell r="BU126">
            <v>6.1295145822003789</v>
          </cell>
          <cell r="BV126">
            <v>339.98803461015251</v>
          </cell>
          <cell r="BW126">
            <v>176.04893586946093</v>
          </cell>
          <cell r="BX126">
            <v>26243.31963271468</v>
          </cell>
          <cell r="BY126">
            <v>71.304098318640129</v>
          </cell>
          <cell r="BZ126">
            <v>25.587482374629865</v>
          </cell>
        </row>
        <row r="127">
          <cell r="W127">
            <v>33.638399999999997</v>
          </cell>
          <cell r="X127">
            <v>146.50140725438473</v>
          </cell>
          <cell r="Y127">
            <v>12.642327697885653</v>
          </cell>
          <cell r="Z127">
            <v>22.020005477528741</v>
          </cell>
          <cell r="AF127">
            <v>5.6420883197645226</v>
          </cell>
          <cell r="AV127">
            <v>33.974785182952886</v>
          </cell>
          <cell r="AW127">
            <v>3.6894329039863827</v>
          </cell>
          <cell r="AX127">
            <v>6.8401762666518175</v>
          </cell>
          <cell r="AY127">
            <v>34.978680118152077</v>
          </cell>
          <cell r="AZ127">
            <v>5.4075416278150019</v>
          </cell>
          <cell r="BA127">
            <v>22.091031768756856</v>
          </cell>
          <cell r="BC127">
            <v>0.78001223624425198</v>
          </cell>
          <cell r="BD127">
            <v>98.993686113359672</v>
          </cell>
          <cell r="BE127">
            <v>51.262633552686118</v>
          </cell>
          <cell r="BF127">
            <v>1.3000203937404198</v>
          </cell>
          <cell r="BG127">
            <v>217.97648667154792</v>
          </cell>
          <cell r="BJ127">
            <v>791.63664717068025</v>
          </cell>
          <cell r="BL127">
            <v>242.9222939098627</v>
          </cell>
          <cell r="BM127">
            <v>2.7269268077793973</v>
          </cell>
          <cell r="BN127">
            <v>42.048000626564026</v>
          </cell>
          <cell r="BO127">
            <v>8.7701165696434522</v>
          </cell>
          <cell r="BP127">
            <v>20.816401730351533</v>
          </cell>
          <cell r="BV127">
            <v>58.013892846004012</v>
          </cell>
          <cell r="BW127">
            <v>30.26543929526354</v>
          </cell>
          <cell r="BX127">
            <v>4511.6182800392862</v>
          </cell>
          <cell r="BY127">
            <v>34.602198096528255</v>
          </cell>
          <cell r="BZ127">
            <v>12.17172306468906</v>
          </cell>
        </row>
        <row r="128">
          <cell r="W128">
            <v>71.540000000000006</v>
          </cell>
          <cell r="X128">
            <v>297.18744136242043</v>
          </cell>
          <cell r="Y128">
            <v>15.273087451437236</v>
          </cell>
          <cell r="Z128">
            <v>30.22279180830861</v>
          </cell>
          <cell r="AF128">
            <v>4.1384787935938192</v>
          </cell>
          <cell r="AQ128">
            <v>63.49176801362259</v>
          </cell>
          <cell r="AR128">
            <v>89.928625442613026</v>
          </cell>
          <cell r="AS128">
            <v>5047.0146932078742</v>
          </cell>
          <cell r="AT128">
            <v>18.563812939568365</v>
          </cell>
          <cell r="AU128">
            <v>8.3280977523840551</v>
          </cell>
          <cell r="AV128">
            <v>76.474802255630507</v>
          </cell>
          <cell r="AW128">
            <v>4.9358762145870489</v>
          </cell>
          <cell r="AX128">
            <v>18.944517280634617</v>
          </cell>
          <cell r="AY128">
            <v>78.464570443970814</v>
          </cell>
          <cell r="AZ128">
            <v>7.4704703234954737</v>
          </cell>
          <cell r="BA128">
            <v>35.29561119651688</v>
          </cell>
          <cell r="BC128">
            <v>0.6477618863769754</v>
          </cell>
          <cell r="BD128">
            <v>68.33698970726897</v>
          </cell>
          <cell r="BE128">
            <v>120.95580632069334</v>
          </cell>
          <cell r="BF128">
            <v>0.14394708586155008</v>
          </cell>
          <cell r="BG128">
            <v>427.97978511239512</v>
          </cell>
          <cell r="BJ128">
            <v>592.42939100726596</v>
          </cell>
          <cell r="BL128">
            <v>575.71914555874969</v>
          </cell>
          <cell r="BM128">
            <v>2.64460362453497</v>
          </cell>
          <cell r="BN128">
            <v>122.53988297530582</v>
          </cell>
          <cell r="BO128">
            <v>14.935366860255495</v>
          </cell>
          <cell r="BP128">
            <v>38.739256168902237</v>
          </cell>
          <cell r="BQ128">
            <v>53.508916024081628</v>
          </cell>
          <cell r="BR128">
            <v>38.824405699137444</v>
          </cell>
          <cell r="BS128">
            <v>3119.8183151092608</v>
          </cell>
          <cell r="BT128">
            <v>41.583280143591331</v>
          </cell>
          <cell r="BU128">
            <v>10.390852347603268</v>
          </cell>
          <cell r="BV128">
            <v>68.263472190826775</v>
          </cell>
          <cell r="BW128">
            <v>36.810123283464662</v>
          </cell>
          <cell r="BX128">
            <v>5487.2233466034286</v>
          </cell>
          <cell r="BY128">
            <v>45.471496995311945</v>
          </cell>
          <cell r="BZ128">
            <v>14.643198516888521</v>
          </cell>
        </row>
        <row r="129">
          <cell r="W129">
            <v>289.98620689655189</v>
          </cell>
          <cell r="X129">
            <v>1164.5698851075442</v>
          </cell>
          <cell r="Y129">
            <v>69.945542338589732</v>
          </cell>
          <cell r="Z129">
            <v>151.64905247816847</v>
          </cell>
          <cell r="AA129">
            <v>29.996746634974887</v>
          </cell>
          <cell r="AB129">
            <v>54.806683313069321</v>
          </cell>
          <cell r="AC129">
            <v>2257.6400754482111</v>
          </cell>
          <cell r="AD129">
            <v>37.889914056961047</v>
          </cell>
          <cell r="AE129">
            <v>14.955529043010564</v>
          </cell>
          <cell r="AF129">
            <v>36.571515210370443</v>
          </cell>
          <cell r="AG129">
            <v>24.96274570549356</v>
          </cell>
          <cell r="AH129">
            <v>31.453059588921885</v>
          </cell>
          <cell r="AI129">
            <v>7176.7893903293989</v>
          </cell>
          <cell r="AJ129">
            <v>40</v>
          </cell>
          <cell r="AK129">
            <v>6.75</v>
          </cell>
          <cell r="AV129">
            <v>290.73188413892473</v>
          </cell>
          <cell r="AW129">
            <v>16.153942662021766</v>
          </cell>
          <cell r="AX129">
            <v>37.543394440011852</v>
          </cell>
          <cell r="AY129">
            <v>297.3394206946237</v>
          </cell>
          <cell r="AZ129">
            <v>29.242567120408257</v>
          </cell>
          <cell r="BA129">
            <v>136.82380349327343</v>
          </cell>
          <cell r="BC129">
            <v>7.979239509317285</v>
          </cell>
          <cell r="BD129">
            <v>505.24499884362518</v>
          </cell>
          <cell r="BE129">
            <v>516.99282991045561</v>
          </cell>
          <cell r="BF129">
            <v>5.3194930062115233</v>
          </cell>
          <cell r="BG129">
            <v>760.02711527583233</v>
          </cell>
          <cell r="BJ129">
            <v>3983.0538954893509</v>
          </cell>
          <cell r="BL129">
            <v>1663.1695601567817</v>
          </cell>
          <cell r="BM129">
            <v>19.761654321328574</v>
          </cell>
          <cell r="BN129">
            <v>287.2028651986804</v>
          </cell>
          <cell r="BO129">
            <v>41.564499189346172</v>
          </cell>
          <cell r="BP129">
            <v>106.46875329386171</v>
          </cell>
          <cell r="BQ129">
            <v>40.030953112533027</v>
          </cell>
          <cell r="BR129">
            <v>27.671497662920224</v>
          </cell>
          <cell r="BS129">
            <v>2223.602490770375</v>
          </cell>
          <cell r="BT129">
            <v>25.238088768245369</v>
          </cell>
          <cell r="BU129">
            <v>7.1774610259801239</v>
          </cell>
          <cell r="BV129">
            <v>180.0179666930982</v>
          </cell>
          <cell r="BW129">
            <v>96.151370926295073</v>
          </cell>
          <cell r="BX129">
            <v>14333.123616342122</v>
          </cell>
          <cell r="BY129">
            <v>47.238524745740023</v>
          </cell>
          <cell r="BZ129">
            <v>15.604320835347181</v>
          </cell>
        </row>
        <row r="130">
          <cell r="AF130">
            <v>3.0747305869211154</v>
          </cell>
          <cell r="BB130">
            <v>41.327729952912605</v>
          </cell>
          <cell r="BC130">
            <v>0.43924722483293266</v>
          </cell>
          <cell r="BD130">
            <v>41.497881566091309</v>
          </cell>
          <cell r="BE130">
            <v>19.965782514204804</v>
          </cell>
          <cell r="BF130">
            <v>4.3924722483293266E-2</v>
          </cell>
          <cell r="BG130">
            <v>137.58826473446589</v>
          </cell>
          <cell r="BJ130">
            <v>309.23573233060199</v>
          </cell>
          <cell r="BL130">
            <v>121.90483341350438</v>
          </cell>
          <cell r="BM130">
            <v>0.97465965602066207</v>
          </cell>
          <cell r="BN130">
            <v>20.047885392052788</v>
          </cell>
          <cell r="BO130">
            <v>5.2749615061701052</v>
          </cell>
          <cell r="BP130">
            <v>11.503285824490044</v>
          </cell>
          <cell r="BV130">
            <v>89.955113951067744</v>
          </cell>
          <cell r="BW130">
            <v>46.082189575098127</v>
          </cell>
          <cell r="BX130">
            <v>6869.3947192692867</v>
          </cell>
          <cell r="BY130">
            <v>18.608209795202377</v>
          </cell>
          <cell r="BZ130">
            <v>6.8717380343863388</v>
          </cell>
          <cell r="CA130">
            <v>1.1969921454513213</v>
          </cell>
          <cell r="CB130">
            <v>119.93198974893335</v>
          </cell>
          <cell r="CD130">
            <v>2.5829830507107459</v>
          </cell>
          <cell r="CE130">
            <v>374.38855805387345</v>
          </cell>
          <cell r="CH130">
            <v>1091.8375537756162</v>
          </cell>
          <cell r="CJ130">
            <v>348.6944254075562</v>
          </cell>
          <cell r="CK130">
            <v>4.310746418872518</v>
          </cell>
        </row>
        <row r="131">
          <cell r="W131">
            <v>75.085714285714246</v>
          </cell>
          <cell r="X131">
            <v>323.01251594717627</v>
          </cell>
          <cell r="Y131">
            <v>26.560409508767115</v>
          </cell>
          <cell r="Z131">
            <v>47.825014702742372</v>
          </cell>
          <cell r="AA131">
            <v>55.37164783055362</v>
          </cell>
          <cell r="AB131">
            <v>100.75071485427524</v>
          </cell>
          <cell r="AC131">
            <v>4150.2028171594748</v>
          </cell>
          <cell r="AD131">
            <v>77.045686250312357</v>
          </cell>
          <cell r="AE131">
            <v>30.748855697985988</v>
          </cell>
          <cell r="AF131">
            <v>5.7373565594622349</v>
          </cell>
          <cell r="AQ131">
            <v>30.380049799950125</v>
          </cell>
          <cell r="AR131">
            <v>42.109352712271203</v>
          </cell>
          <cell r="AS131">
            <v>2363.2799991580778</v>
          </cell>
          <cell r="AT131">
            <v>20.240861104451998</v>
          </cell>
          <cell r="AU131">
            <v>9.6201117630549078</v>
          </cell>
          <cell r="AV131">
            <v>108.12342570713589</v>
          </cell>
          <cell r="AW131">
            <v>9.1028210151304005</v>
          </cell>
          <cell r="AX131">
            <v>28.526576712792181</v>
          </cell>
          <cell r="AY131">
            <v>81.09256928035191</v>
          </cell>
          <cell r="AZ131">
            <v>11.473315225445578</v>
          </cell>
          <cell r="BA131">
            <v>48.133964258338118</v>
          </cell>
          <cell r="BC131">
            <v>0.76498089486003784</v>
          </cell>
          <cell r="BD131">
            <v>96.362093389202769</v>
          </cell>
          <cell r="BE131">
            <v>114.99667704410078</v>
          </cell>
          <cell r="BF131">
            <v>7.6498089486003784E-2</v>
          </cell>
          <cell r="BG131">
            <v>412.69762955065437</v>
          </cell>
          <cell r="BJ131">
            <v>791.50859119247309</v>
          </cell>
          <cell r="BL131">
            <v>533.20905408395129</v>
          </cell>
          <cell r="BM131">
            <v>3.1402351127696821</v>
          </cell>
          <cell r="BN131">
            <v>180.2057169709887</v>
          </cell>
          <cell r="BO131">
            <v>21</v>
          </cell>
          <cell r="BP131">
            <v>57.652999999999999</v>
          </cell>
          <cell r="BV131">
            <v>33.233533359277871</v>
          </cell>
          <cell r="BW131">
            <v>17.208629679546938</v>
          </cell>
          <cell r="BX131">
            <v>2565.2615671374315</v>
          </cell>
          <cell r="BY131">
            <v>17.826024579660032</v>
          </cell>
          <cell r="BZ131">
            <v>6.3968705936574661</v>
          </cell>
        </row>
        <row r="132">
          <cell r="W132">
            <v>268.70674285714227</v>
          </cell>
          <cell r="X132">
            <v>1116.9412616854377</v>
          </cell>
          <cell r="Y132">
            <v>60.814029048307042</v>
          </cell>
          <cell r="Z132">
            <v>120.89923451696875</v>
          </cell>
          <cell r="AA132">
            <v>100.00102739882198</v>
          </cell>
          <cell r="AB132">
            <v>178.55908719630486</v>
          </cell>
          <cell r="AC132">
            <v>7355.3465876979835</v>
          </cell>
          <cell r="AD132">
            <v>83.077056316720771</v>
          </cell>
          <cell r="AE132">
            <v>34.866700844617384</v>
          </cell>
          <cell r="AF132">
            <v>56.471014363636733</v>
          </cell>
          <cell r="AV132">
            <v>278.47789364842009</v>
          </cell>
          <cell r="AW132">
            <v>9.1028210151304005</v>
          </cell>
          <cell r="AX132">
            <v>28.526576712792181</v>
          </cell>
          <cell r="AY132">
            <v>297.3394206946237</v>
          </cell>
          <cell r="AZ132">
            <v>29.242567120408257</v>
          </cell>
          <cell r="BA132">
            <v>136.82380349327343</v>
          </cell>
          <cell r="BC132">
            <v>14.244940376615119</v>
          </cell>
          <cell r="BD132">
            <v>769.02328118897901</v>
          </cell>
          <cell r="BE132">
            <v>430.0034812883531</v>
          </cell>
          <cell r="BF132">
            <v>1.9128919158024085</v>
          </cell>
          <cell r="BG132">
            <v>859.92530155160227</v>
          </cell>
          <cell r="BJ132">
            <v>5906.7268898056536</v>
          </cell>
          <cell r="BL132">
            <v>1320.0521612567459</v>
          </cell>
          <cell r="BM132">
            <v>30.896433953683253</v>
          </cell>
          <cell r="BN132">
            <v>313.85828177588326</v>
          </cell>
          <cell r="BO132">
            <v>34.868249591327988</v>
          </cell>
          <cell r="BP132">
            <v>92.803190006343783</v>
          </cell>
          <cell r="BV132">
            <v>329.97557813976698</v>
          </cell>
          <cell r="BW132">
            <v>163.01950554966024</v>
          </cell>
          <cell r="BX132">
            <v>24301.044305539417</v>
          </cell>
          <cell r="BY132">
            <v>129.07845083190844</v>
          </cell>
          <cell r="BZ132">
            <v>52.513001731995246</v>
          </cell>
        </row>
        <row r="133">
          <cell r="AA133">
            <v>22.51843620943675</v>
          </cell>
          <cell r="AB133">
            <v>42.725118322748443</v>
          </cell>
          <cell r="AC133">
            <v>1759.9667325736846</v>
          </cell>
          <cell r="AD133">
            <v>32.582237057802509</v>
          </cell>
          <cell r="AE133">
            <v>11.628114329956254</v>
          </cell>
          <cell r="AL133">
            <v>45.44911488749181</v>
          </cell>
          <cell r="AM133">
            <v>91.002238999548496</v>
          </cell>
          <cell r="AN133">
            <v>6782.7755776061003</v>
          </cell>
          <cell r="AO133">
            <v>48.918591677925505</v>
          </cell>
          <cell r="AP133">
            <v>15.333309153198908</v>
          </cell>
          <cell r="BB133">
            <v>40.20969519805643</v>
          </cell>
          <cell r="BQ133">
            <v>22.384473463339734</v>
          </cell>
          <cell r="BR133">
            <v>16.583897975833828</v>
          </cell>
          <cell r="BS133">
            <v>1332.6346587723613</v>
          </cell>
          <cell r="BT133">
            <v>19.126894626544761</v>
          </cell>
          <cell r="BU133">
            <v>4.5204725441142921</v>
          </cell>
          <cell r="BV133">
            <v>27.245509764663801</v>
          </cell>
          <cell r="BW133">
            <v>15.746238849636628</v>
          </cell>
          <cell r="BX133">
            <v>2347.2654185793735</v>
          </cell>
          <cell r="BY133">
            <v>11.486983549970354</v>
          </cell>
          <cell r="BZ133">
            <v>3.07416864236568</v>
          </cell>
          <cell r="CA133">
            <v>1.7927888979798918</v>
          </cell>
          <cell r="CB133">
            <v>121.58614270880966</v>
          </cell>
          <cell r="CD133">
            <v>1.152507148701359</v>
          </cell>
          <cell r="CE133">
            <v>252.88411812072727</v>
          </cell>
          <cell r="CH133">
            <v>1055.520301672233</v>
          </cell>
          <cell r="CJ133">
            <v>320.08623801690879</v>
          </cell>
          <cell r="CK133">
            <v>3.1111085641958414</v>
          </cell>
        </row>
        <row r="134">
          <cell r="W134">
            <v>134.904</v>
          </cell>
          <cell r="X134">
            <v>536.62854759459151</v>
          </cell>
          <cell r="Y134">
            <v>36.331817192606685</v>
          </cell>
          <cell r="Z134">
            <v>80.824458662573022</v>
          </cell>
          <cell r="AA134">
            <v>199.96902626072392</v>
          </cell>
          <cell r="AB134">
            <v>359.26127718758954</v>
          </cell>
          <cell r="AC134">
            <v>14798.973554051874</v>
          </cell>
          <cell r="AD134">
            <v>162.11767457931478</v>
          </cell>
          <cell r="AE134">
            <v>66.931527154248826</v>
          </cell>
          <cell r="AF134">
            <v>19.885304151062765</v>
          </cell>
          <cell r="AV134">
            <v>149.95367609024049</v>
          </cell>
          <cell r="AW134">
            <v>9.5182696935793931</v>
          </cell>
          <cell r="AX134">
            <v>33.349295740414789</v>
          </cell>
          <cell r="AY134">
            <v>180.2057169709887</v>
          </cell>
          <cell r="AZ134">
            <v>15.790792529964348</v>
          </cell>
          <cell r="BA134">
            <v>76.487133211956447</v>
          </cell>
          <cell r="BC134">
            <v>2.404734415477356</v>
          </cell>
          <cell r="BD134">
            <v>351.26649280266815</v>
          </cell>
          <cell r="BE134">
            <v>184.9795704213351</v>
          </cell>
          <cell r="BF134">
            <v>1.8497957042133508</v>
          </cell>
          <cell r="BG134">
            <v>332.50958092392796</v>
          </cell>
          <cell r="BJ134">
            <v>2425.3333258300941</v>
          </cell>
          <cell r="BL134">
            <v>541.17311715278515</v>
          </cell>
          <cell r="BM134">
            <v>8.5887783915428599</v>
          </cell>
          <cell r="BN134">
            <v>228.26056856427874</v>
          </cell>
          <cell r="BO134">
            <v>21.829135109130657</v>
          </cell>
          <cell r="BP134">
            <v>60.317317304678326</v>
          </cell>
          <cell r="BQ134">
            <v>30.013014719035997</v>
          </cell>
          <cell r="BR134">
            <v>21.940683903118103</v>
          </cell>
          <cell r="BS134">
            <v>1763.090670786276</v>
          </cell>
          <cell r="BT134">
            <v>20.176286865889001</v>
          </cell>
          <cell r="BU134">
            <v>4.9415644552914904</v>
          </cell>
        </row>
        <row r="135">
          <cell r="W135">
            <v>66.52989473684211</v>
          </cell>
          <cell r="X135">
            <v>263.58183176519549</v>
          </cell>
          <cell r="Y135">
            <v>18.461133589960703</v>
          </cell>
          <cell r="Z135">
            <v>41.518330949030826</v>
          </cell>
          <cell r="AA135">
            <v>77.992046993095016</v>
          </cell>
          <cell r="AB135">
            <v>139.56606179307221</v>
          </cell>
          <cell r="AC135">
            <v>5749.115166788155</v>
          </cell>
          <cell r="AD135">
            <v>82.351793321331229</v>
          </cell>
          <cell r="AE135">
            <v>34.360616780739562</v>
          </cell>
          <cell r="AF135">
            <v>9.0350067269132186</v>
          </cell>
          <cell r="AQ135">
            <v>8.0422740647477458</v>
          </cell>
          <cell r="AR135">
            <v>12.74930232307999</v>
          </cell>
          <cell r="AS135">
            <v>715.52206915244835</v>
          </cell>
          <cell r="AT135">
            <v>11.829301983227966</v>
          </cell>
          <cell r="AU135">
            <v>3.9282816305217394</v>
          </cell>
          <cell r="AV135">
            <v>66.278161954879764</v>
          </cell>
          <cell r="AW135">
            <v>3.6894329039863827</v>
          </cell>
          <cell r="AX135">
            <v>6.8401762666518175</v>
          </cell>
          <cell r="AY135">
            <v>121.63885392052788</v>
          </cell>
          <cell r="AZ135">
            <v>13.493525355459463</v>
          </cell>
          <cell r="BA135">
            <v>60.895410356259383</v>
          </cell>
          <cell r="BC135">
            <v>0.86047685799995399</v>
          </cell>
          <cell r="BD135">
            <v>162.58710231909129</v>
          </cell>
          <cell r="BE135">
            <v>85.047527185261458</v>
          </cell>
          <cell r="BF135">
            <v>0.3097716606738366</v>
          </cell>
          <cell r="BG135">
            <v>178.26950766322528</v>
          </cell>
          <cell r="BJ135">
            <v>1224.2139894176382</v>
          </cell>
          <cell r="BL135">
            <v>314.62606427007341</v>
          </cell>
          <cell r="BM135">
            <v>2.6835303977595184</v>
          </cell>
          <cell r="BN135">
            <v>36.041142051560541</v>
          </cell>
          <cell r="BO135">
            <v>7.1668537887772459</v>
          </cell>
          <cell r="BP135">
            <v>16.44811128409123</v>
          </cell>
          <cell r="BQ135">
            <v>46.374259386414167</v>
          </cell>
          <cell r="BR135">
            <v>32.081097255814996</v>
          </cell>
          <cell r="BS135">
            <v>2577.9453151994194</v>
          </cell>
          <cell r="BT135">
            <v>25.160223445717566</v>
          </cell>
          <cell r="BU135">
            <v>7.1405737373413771</v>
          </cell>
        </row>
        <row r="136">
          <cell r="AA136">
            <v>55.002896380502463</v>
          </cell>
          <cell r="AB136">
            <v>98.211660683109699</v>
          </cell>
          <cell r="AC136">
            <v>4045.6120974873202</v>
          </cell>
          <cell r="AD136">
            <v>41.538528158360371</v>
          </cell>
          <cell r="AE136">
            <v>17.433350422308685</v>
          </cell>
          <cell r="AY136">
            <v>180.2057169709887</v>
          </cell>
          <cell r="AZ136">
            <v>20.139963677015249</v>
          </cell>
          <cell r="BA136">
            <v>90.687350197040331</v>
          </cell>
          <cell r="BB136">
            <v>105.51734530336257</v>
          </cell>
          <cell r="BV136">
            <v>90.021550874684493</v>
          </cell>
          <cell r="BW136">
            <v>45.097486808672926</v>
          </cell>
          <cell r="BX136">
            <v>6722.6067292431708</v>
          </cell>
          <cell r="BY136">
            <v>40.694918571089225</v>
          </cell>
          <cell r="BZ136">
            <v>15.951624548048699</v>
          </cell>
          <cell r="CA136">
            <v>3.8344124289671591</v>
          </cell>
          <cell r="CB136">
            <v>270.35375058133349</v>
          </cell>
          <cell r="CD136">
            <v>4.9705346301426134</v>
          </cell>
          <cell r="CE136">
            <v>392.68759686308675</v>
          </cell>
          <cell r="CH136">
            <v>2402.3203421601866</v>
          </cell>
          <cell r="CJ136">
            <v>561.59291401060875</v>
          </cell>
          <cell r="CK136">
            <v>11.27834541819265</v>
          </cell>
        </row>
        <row r="137">
          <cell r="W137">
            <v>13.452857142857143</v>
          </cell>
          <cell r="X137">
            <v>62.647259757361276</v>
          </cell>
          <cell r="Y137">
            <v>9.671697643555321</v>
          </cell>
          <cell r="Z137">
            <v>14.05963888695198</v>
          </cell>
          <cell r="AF137">
            <v>3.1291903136546666</v>
          </cell>
          <cell r="AV137">
            <v>13.515428213391987</v>
          </cell>
          <cell r="AW137">
            <v>3.2987697769322328</v>
          </cell>
          <cell r="AX137">
            <v>4.6231784730648675</v>
          </cell>
          <cell r="AY137">
            <v>13.515428213391985</v>
          </cell>
          <cell r="AZ137">
            <v>3.6966678316122685</v>
          </cell>
          <cell r="BA137">
            <v>12.725982091563782</v>
          </cell>
          <cell r="BC137">
            <v>0.38357816453017979</v>
          </cell>
          <cell r="BD137">
            <v>38.432409662139285</v>
          </cell>
          <cell r="BE137">
            <v>23.985177652799994</v>
          </cell>
          <cell r="BF137">
            <v>1.2314877913863667</v>
          </cell>
          <cell r="BG137">
            <v>122.641064964767</v>
          </cell>
          <cell r="BJ137">
            <v>367.29999976396772</v>
          </cell>
          <cell r="BL137">
            <v>119.06600068286346</v>
          </cell>
          <cell r="BM137">
            <v>1.8094493613834648</v>
          </cell>
          <cell r="BN137">
            <v>27.03085642678397</v>
          </cell>
          <cell r="BO137">
            <v>6.2687728977166213</v>
          </cell>
          <cell r="BP137">
            <v>14.069511751564763</v>
          </cell>
          <cell r="BV137">
            <v>24.977246013717536</v>
          </cell>
          <cell r="BW137">
            <v>13.225293661650685</v>
          </cell>
          <cell r="BX137">
            <v>1971.4723470783633</v>
          </cell>
          <cell r="BY137">
            <v>16.303862192118455</v>
          </cell>
          <cell r="BZ137">
            <v>5.5122459432209077</v>
          </cell>
        </row>
        <row r="138">
          <cell r="W138">
            <v>164.25</v>
          </cell>
          <cell r="X138">
            <v>648.2186483445447</v>
          </cell>
          <cell r="Y138">
            <v>56.248324562808669</v>
          </cell>
          <cell r="Z138">
            <v>127.83031021656706</v>
          </cell>
          <cell r="AF138">
            <v>30.807577236659785</v>
          </cell>
          <cell r="AV138">
            <v>202.73142320087979</v>
          </cell>
          <cell r="AW138">
            <v>9.1028210151304005</v>
          </cell>
          <cell r="AX138">
            <v>28.526576712792181</v>
          </cell>
          <cell r="AY138">
            <v>193.42080350875855</v>
          </cell>
          <cell r="AZ138">
            <v>16.244179314059878</v>
          </cell>
          <cell r="BA138">
            <v>79.691951549356745</v>
          </cell>
          <cell r="BC138">
            <v>4.5051940558731953</v>
          </cell>
          <cell r="BD138">
            <v>500.73906873955309</v>
          </cell>
          <cell r="BE138">
            <v>308.03341537413883</v>
          </cell>
          <cell r="BF138">
            <v>0</v>
          </cell>
          <cell r="BG138">
            <v>632.43838993595659</v>
          </cell>
          <cell r="BJ138">
            <v>3738.4878197450989</v>
          </cell>
          <cell r="BL138">
            <v>1107.1412342089986</v>
          </cell>
          <cell r="BM138">
            <v>9.1108174606255901</v>
          </cell>
          <cell r="BN138">
            <v>213.99428302901134</v>
          </cell>
          <cell r="BO138">
            <v>21</v>
          </cell>
          <cell r="BP138">
            <v>57.652999999999999</v>
          </cell>
          <cell r="BQ138">
            <v>443.81061723368418</v>
          </cell>
          <cell r="BR138">
            <v>282.59973427354794</v>
          </cell>
          <cell r="BS138">
            <v>22708.907218410026</v>
          </cell>
          <cell r="BT138">
            <v>140.20617678559475</v>
          </cell>
          <cell r="BU138">
            <v>49.647897684520302</v>
          </cell>
          <cell r="BV138">
            <v>91.017962921102367</v>
          </cell>
          <cell r="BW138">
            <v>45.793412594679623</v>
          </cell>
          <cell r="BX138">
            <v>6826.3472190826778</v>
          </cell>
          <cell r="BY138">
            <v>40</v>
          </cell>
          <cell r="BZ138">
            <v>15.5</v>
          </cell>
        </row>
        <row r="139">
          <cell r="W139">
            <v>162.18514285714281</v>
          </cell>
          <cell r="X139">
            <v>623.68702645455608</v>
          </cell>
          <cell r="Y139">
            <v>41.596839305798639</v>
          </cell>
          <cell r="Z139">
            <v>101.38832185806325</v>
          </cell>
          <cell r="AF139">
            <v>17.89582791773541</v>
          </cell>
          <cell r="AQ139">
            <v>75.011228811981837</v>
          </cell>
          <cell r="AR139">
            <v>112.07318703586671</v>
          </cell>
          <cell r="AS139">
            <v>6289.8217214006836</v>
          </cell>
          <cell r="AT139">
            <v>29.985931779765767</v>
          </cell>
          <cell r="AU139">
            <v>11.664490554067982</v>
          </cell>
          <cell r="AV139">
            <v>218.9499370569502</v>
          </cell>
          <cell r="AW139">
            <v>14.161312669423529</v>
          </cell>
          <cell r="AX139">
            <v>48.614720055805208</v>
          </cell>
          <cell r="AY139">
            <v>186.51291766916</v>
          </cell>
          <cell r="AZ139">
            <v>10.562386874781113</v>
          </cell>
          <cell r="BA139">
            <v>58.320493343678386</v>
          </cell>
          <cell r="BC139">
            <v>2.803498214438235</v>
          </cell>
          <cell r="BD139">
            <v>294.28943756561364</v>
          </cell>
          <cell r="BE139">
            <v>228.20814463286121</v>
          </cell>
          <cell r="BF139">
            <v>0</v>
          </cell>
          <cell r="BG139">
            <v>548.17073579183682</v>
          </cell>
          <cell r="BJ139">
            <v>2368.5831504542648</v>
          </cell>
          <cell r="BL139">
            <v>842.60115096811398</v>
          </cell>
          <cell r="BM139">
            <v>8.5640275496878395</v>
          </cell>
          <cell r="BN139">
            <v>213.99428302901134</v>
          </cell>
          <cell r="BO139">
            <v>21</v>
          </cell>
          <cell r="BP139">
            <v>57.652999999999999</v>
          </cell>
          <cell r="BV139">
            <v>164.82793280932827</v>
          </cell>
          <cell r="BW139">
            <v>85.194433633033682</v>
          </cell>
          <cell r="BX139">
            <v>12699.791349023655</v>
          </cell>
          <cell r="BY139">
            <v>33.862896863102925</v>
          </cell>
          <cell r="BZ139">
            <v>11.956062450834862</v>
          </cell>
        </row>
        <row r="140">
          <cell r="W140">
            <v>75.085714285714232</v>
          </cell>
          <cell r="X140">
            <v>333.02888784046218</v>
          </cell>
          <cell r="Y140">
            <v>35.2594715996837</v>
          </cell>
          <cell r="Z140">
            <v>58.46382726646771</v>
          </cell>
          <cell r="AF140">
            <v>11.531024512877941</v>
          </cell>
          <cell r="AV140">
            <v>75.686397636958546</v>
          </cell>
          <cell r="AW140">
            <v>4.2969298189686969</v>
          </cell>
          <cell r="AX140">
            <v>11.661718306784771</v>
          </cell>
          <cell r="AY140">
            <v>69.979884317943032</v>
          </cell>
          <cell r="AZ140">
            <v>10.816475968516515</v>
          </cell>
          <cell r="BA140">
            <v>44.190313620329007</v>
          </cell>
          <cell r="BB140">
            <v>6.4080206168111991</v>
          </cell>
          <cell r="BC140">
            <v>1.9795750631694573</v>
          </cell>
          <cell r="BD140">
            <v>187.02035409293444</v>
          </cell>
          <cell r="BE140">
            <v>99.044801777151349</v>
          </cell>
          <cell r="BF140">
            <v>0.49489376579236433</v>
          </cell>
          <cell r="BG140">
            <v>311.17826103747842</v>
          </cell>
          <cell r="BJ140">
            <v>1351.617530193432</v>
          </cell>
          <cell r="BL140">
            <v>446.15183410128009</v>
          </cell>
          <cell r="BM140">
            <v>3.7558270394021491</v>
          </cell>
          <cell r="BN140">
            <v>30.034286161831449</v>
          </cell>
          <cell r="BO140">
            <v>7.1668537887772459</v>
          </cell>
          <cell r="BP140">
            <v>16.44811128409123</v>
          </cell>
          <cell r="BV140">
            <v>132.03592813119485</v>
          </cell>
          <cell r="BW140">
            <v>66.107249867432216</v>
          </cell>
          <cell r="BX140">
            <v>9854.4968746482809</v>
          </cell>
          <cell r="BY140">
            <v>61.182464940899038</v>
          </cell>
          <cell r="BZ140">
            <v>24.019071762214626</v>
          </cell>
          <cell r="CA140">
            <v>0.19784626115529597</v>
          </cell>
          <cell r="CB140">
            <v>20.76836169182954</v>
          </cell>
          <cell r="CD140">
            <v>0.35172668649830391</v>
          </cell>
          <cell r="CE140">
            <v>84.925143746747807</v>
          </cell>
          <cell r="CH140">
            <v>175.06741001461921</v>
          </cell>
          <cell r="CJ140">
            <v>69.315951176995839</v>
          </cell>
          <cell r="CK140">
            <v>0.75663724114285824</v>
          </cell>
        </row>
        <row r="141">
          <cell r="AL141">
            <v>28.052497244794818</v>
          </cell>
          <cell r="AM141">
            <v>56.455650705149566</v>
          </cell>
          <cell r="AN141">
            <v>4207.8745867192229</v>
          </cell>
          <cell r="AO141">
            <v>32</v>
          </cell>
          <cell r="AP141">
            <v>9.9</v>
          </cell>
          <cell r="AY141">
            <v>75.986744235583714</v>
          </cell>
          <cell r="AZ141">
            <v>7.375197232540895</v>
          </cell>
          <cell r="BA141">
            <v>34.644792400145121</v>
          </cell>
          <cell r="BB141">
            <v>69.297820226444998</v>
          </cell>
          <cell r="BV141">
            <v>114.99999703384914</v>
          </cell>
          <cell r="BW141">
            <v>61.151475778068622</v>
          </cell>
          <cell r="BX141">
            <v>9115.7479420723412</v>
          </cell>
          <cell r="BY141">
            <v>32.05731385831043</v>
          </cell>
          <cell r="BZ141">
            <v>10.715936972676696</v>
          </cell>
          <cell r="CA141">
            <v>1.8645152600204189</v>
          </cell>
          <cell r="CB141">
            <v>197.19267406705239</v>
          </cell>
          <cell r="CD141">
            <v>3.3146937955918561</v>
          </cell>
          <cell r="CE141">
            <v>421.20107257586602</v>
          </cell>
          <cell r="CH141">
            <v>1667.2348794327756</v>
          </cell>
          <cell r="CJ141">
            <v>470.96635838714406</v>
          </cell>
          <cell r="CK141">
            <v>8.9265443961947444</v>
          </cell>
        </row>
        <row r="142">
          <cell r="W142">
            <v>30.034285714285716</v>
          </cell>
          <cell r="X142">
            <v>130.80482790570065</v>
          </cell>
          <cell r="Y142">
            <v>12.642327697885653</v>
          </cell>
          <cell r="Z142">
            <v>22.020005477528741</v>
          </cell>
          <cell r="AF142">
            <v>3.9269221353746944</v>
          </cell>
          <cell r="AV142">
            <v>32.437027712140761</v>
          </cell>
          <cell r="AW142">
            <v>3.57742270276314</v>
          </cell>
          <cell r="AX142">
            <v>6.1405113804041118</v>
          </cell>
          <cell r="AY142">
            <v>31.348284908703398</v>
          </cell>
          <cell r="AZ142">
            <v>5.1756394953926774</v>
          </cell>
          <cell r="BA142">
            <v>20.730702214983854</v>
          </cell>
          <cell r="BC142">
            <v>0.560988863556663</v>
          </cell>
          <cell r="BD142">
            <v>62.962118965499101</v>
          </cell>
          <cell r="BE142">
            <v>52.039287526743706</v>
          </cell>
          <cell r="BF142">
            <v>0.86128291487230435</v>
          </cell>
          <cell r="BG142">
            <v>169.24418304905913</v>
          </cell>
          <cell r="BJ142">
            <v>463.92640306185632</v>
          </cell>
          <cell r="BL142">
            <v>228.18700918902408</v>
          </cell>
          <cell r="BM142">
            <v>1.6068354394951339</v>
          </cell>
          <cell r="BN142">
            <v>38.023404897962301</v>
          </cell>
          <cell r="BO142">
            <v>7.9953465426066925</v>
          </cell>
          <cell r="BP142">
            <v>18.687142953825575</v>
          </cell>
          <cell r="BV142">
            <v>54.971975627872752</v>
          </cell>
          <cell r="BW142">
            <v>28.94731693865436</v>
          </cell>
          <cell r="BX142">
            <v>4315.1279908553079</v>
          </cell>
          <cell r="BY142">
            <v>33.334634578830808</v>
          </cell>
          <cell r="BZ142">
            <v>11.437345490770968</v>
          </cell>
        </row>
        <row r="143">
          <cell r="W143">
            <v>84.904615384615383</v>
          </cell>
          <cell r="X143">
            <v>337.3989789731329</v>
          </cell>
          <cell r="Y143">
            <v>18.239084980187815</v>
          </cell>
          <cell r="Z143">
            <v>40.685272438006514</v>
          </cell>
          <cell r="AA143">
            <v>89.978035920700364</v>
          </cell>
          <cell r="AB143">
            <v>145.33979890883819</v>
          </cell>
          <cell r="AC143">
            <v>5986.9514945804303</v>
          </cell>
          <cell r="AD143">
            <v>62.025303907260245</v>
          </cell>
          <cell r="AE143">
            <v>34.01905818878604</v>
          </cell>
          <cell r="AF143">
            <v>12.098028642410766</v>
          </cell>
          <cell r="AQ143">
            <v>29.973053410752236</v>
          </cell>
          <cell r="AR143">
            <v>45.595553071729078</v>
          </cell>
          <cell r="AS143">
            <v>2558.9341009643877</v>
          </cell>
          <cell r="AT143">
            <v>13.951577625242528</v>
          </cell>
          <cell r="AU143">
            <v>5.172525868964958</v>
          </cell>
          <cell r="AV143">
            <v>88.17465424060822</v>
          </cell>
          <cell r="AW143">
            <v>4.1093795737930634</v>
          </cell>
          <cell r="AX143">
            <v>9.9752901671719396</v>
          </cell>
          <cell r="AY143">
            <v>84.696685499463769</v>
          </cell>
          <cell r="AZ143">
            <v>7.7023822942863882</v>
          </cell>
          <cell r="BA143">
            <v>36.895426805235012</v>
          </cell>
          <cell r="BC143">
            <v>1.6497311874497995</v>
          </cell>
          <cell r="BD143">
            <v>207.81113857909307</v>
          </cell>
          <cell r="BE143">
            <v>109.98207916331997</v>
          </cell>
          <cell r="BF143">
            <v>1.5067544635600667</v>
          </cell>
          <cell r="BG143">
            <v>136.08604201741872</v>
          </cell>
          <cell r="BJ143">
            <v>1463.8197962443169</v>
          </cell>
          <cell r="BL143">
            <v>296.83680663805438</v>
          </cell>
          <cell r="BM143">
            <v>4.5844542879999999</v>
          </cell>
          <cell r="BN143">
            <v>67.577141066959925</v>
          </cell>
          <cell r="BO143">
            <v>10.862919017407513</v>
          </cell>
          <cell r="BP143">
            <v>26.720035612074366</v>
          </cell>
          <cell r="BV143">
            <v>19.983233232945011</v>
          </cell>
          <cell r="BW143">
            <v>10.889812535346163</v>
          </cell>
          <cell r="BX143">
            <v>1623.3260922255149</v>
          </cell>
          <cell r="BY143">
            <v>14.531652409004671</v>
          </cell>
          <cell r="BZ143">
            <v>4.5498224489287065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E Europe Monthly Prod"/>
      <sheetName val="Official Chinese Monthly Prod"/>
      <sheetName val="Adjusted Chinese Monthly Prod"/>
      <sheetName val="CIS Monthly Prod"/>
      <sheetName val="Quarterly Production"/>
      <sheetName val="Capacity Expansion Formula"/>
      <sheetName val="BlacklistedChina"/>
      <sheetName val="Capacity (pots) Formula"/>
      <sheetName val="MainCapacityChgs"/>
      <sheetName val="MainProdChgs "/>
      <sheetName val="Charts"/>
      <sheetName val="Chart1"/>
      <sheetName val="MainChgs"/>
      <sheetName val="Provincial production"/>
      <sheetName val="EBAlCapProd"/>
      <sheetName val="trfr"/>
    </sheetNames>
    <sheetDataSet>
      <sheetData sheetId="0"/>
      <sheetData sheetId="1"/>
      <sheetData sheetId="2"/>
      <sheetData sheetId="3"/>
      <sheetData sheetId="4"/>
      <sheetData sheetId="5" refreshError="1">
        <row r="12">
          <cell r="AQ12">
            <v>127.37808219178082</v>
          </cell>
        </row>
        <row r="191">
          <cell r="A191" t="str">
            <v>Tongchuan</v>
          </cell>
          <cell r="B191" t="str">
            <v>Shaanxi</v>
          </cell>
          <cell r="C191" t="str">
            <v>Capacity</v>
          </cell>
          <cell r="D191">
            <v>12.328767123287671</v>
          </cell>
          <cell r="E191">
            <v>12.465753424657533</v>
          </cell>
          <cell r="F191">
            <v>12.602739726027398</v>
          </cell>
          <cell r="G191">
            <v>12.602739726027398</v>
          </cell>
          <cell r="H191">
            <v>50</v>
          </cell>
          <cell r="I191">
            <v>12.328767123287671</v>
          </cell>
          <cell r="J191">
            <v>12.465753424657533</v>
          </cell>
          <cell r="K191">
            <v>12.602739726027398</v>
          </cell>
          <cell r="L191">
            <v>12.602739726027398</v>
          </cell>
          <cell r="M191">
            <v>50</v>
          </cell>
          <cell r="N191">
            <v>12.328767123287671</v>
          </cell>
          <cell r="O191">
            <v>12.465753424657533</v>
          </cell>
          <cell r="P191">
            <v>12.602739726027398</v>
          </cell>
          <cell r="Q191">
            <v>12.602739726027398</v>
          </cell>
          <cell r="R191">
            <v>50</v>
          </cell>
          <cell r="S191">
            <v>12.328767123287671</v>
          </cell>
          <cell r="T191">
            <v>12.465753424657533</v>
          </cell>
          <cell r="U191">
            <v>12.602739726027398</v>
          </cell>
          <cell r="V191">
            <v>12.602739726027398</v>
          </cell>
          <cell r="W191">
            <v>50</v>
          </cell>
          <cell r="X191">
            <v>12.328767123287671</v>
          </cell>
          <cell r="Y191">
            <v>12.465753424657533</v>
          </cell>
          <cell r="Z191">
            <v>12.602739726027398</v>
          </cell>
          <cell r="AA191">
            <v>13.863013698630137</v>
          </cell>
          <cell r="AB191">
            <v>51.260273972602747</v>
          </cell>
          <cell r="AC191">
            <v>13.561643835616438</v>
          </cell>
          <cell r="AD191">
            <v>13.712328767123287</v>
          </cell>
          <cell r="AE191">
            <v>13.863013698630137</v>
          </cell>
          <cell r="AF191">
            <v>13.863013698630137</v>
          </cell>
          <cell r="AG191">
            <v>55</v>
          </cell>
          <cell r="AH191">
            <v>13.561643835616438</v>
          </cell>
          <cell r="AI191">
            <v>13.712328767123287</v>
          </cell>
          <cell r="AJ191">
            <v>13.863013698630137</v>
          </cell>
          <cell r="AK191">
            <v>13.863013698630137</v>
          </cell>
          <cell r="AL191">
            <v>55</v>
          </cell>
          <cell r="AM191">
            <v>14.794520547945206</v>
          </cell>
          <cell r="AN191">
            <v>14.95890410958904</v>
          </cell>
          <cell r="AO191">
            <v>15.123287671232877</v>
          </cell>
          <cell r="AP191">
            <v>15.123287671232877</v>
          </cell>
          <cell r="AQ191">
            <v>73</v>
          </cell>
          <cell r="AR191">
            <v>16.161202185792348</v>
          </cell>
          <cell r="AS191">
            <v>16.161202185792348</v>
          </cell>
          <cell r="AT191">
            <v>16.338797814207652</v>
          </cell>
          <cell r="AU191">
            <v>16.338797814207652</v>
          </cell>
          <cell r="AV191">
            <v>65</v>
          </cell>
          <cell r="AW191">
            <v>21.25</v>
          </cell>
          <cell r="AX191">
            <v>25</v>
          </cell>
          <cell r="AY191">
            <v>33.75</v>
          </cell>
          <cell r="AZ191">
            <v>33.75</v>
          </cell>
          <cell r="BA191">
            <v>113.75</v>
          </cell>
          <cell r="BB191">
            <v>33.287671232876711</v>
          </cell>
          <cell r="BC191">
            <v>33.657534246575345</v>
          </cell>
          <cell r="BD191">
            <v>34.027397260273972</v>
          </cell>
          <cell r="BE191">
            <v>34.027397260273972</v>
          </cell>
          <cell r="BF191">
            <v>135</v>
          </cell>
          <cell r="BG191">
            <v>135</v>
          </cell>
          <cell r="BH191">
            <v>135</v>
          </cell>
          <cell r="BI191">
            <v>135</v>
          </cell>
          <cell r="BJ191">
            <v>75</v>
          </cell>
          <cell r="BK191">
            <v>135</v>
          </cell>
          <cell r="BL191" t="str">
            <v>Tongchuan</v>
          </cell>
          <cell r="BM191" t="str">
            <v>Capacity</v>
          </cell>
        </row>
        <row r="199">
          <cell r="A199" t="str">
            <v>Datun Gas and Power Corp</v>
          </cell>
          <cell r="B199" t="str">
            <v>Jiangsu</v>
          </cell>
          <cell r="C199" t="str">
            <v>Capacity</v>
          </cell>
          <cell r="D199">
            <v>2.7123287671232879</v>
          </cell>
          <cell r="E199">
            <v>2.7424657534246575</v>
          </cell>
          <cell r="F199">
            <v>2.7726027397260276</v>
          </cell>
          <cell r="G199">
            <v>2.7726027397260276</v>
          </cell>
          <cell r="H199">
            <v>11</v>
          </cell>
          <cell r="I199">
            <v>2.7123287671232879</v>
          </cell>
          <cell r="J199">
            <v>2.7424657534246575</v>
          </cell>
          <cell r="K199">
            <v>2.7726027397260276</v>
          </cell>
          <cell r="L199">
            <v>2.7726027397260276</v>
          </cell>
          <cell r="M199">
            <v>11</v>
          </cell>
          <cell r="N199">
            <v>3.452054794520548</v>
          </cell>
          <cell r="O199">
            <v>4.9863013698630141</v>
          </cell>
          <cell r="P199">
            <v>5.7972602739726025</v>
          </cell>
          <cell r="Q199">
            <v>5.7972602739726025</v>
          </cell>
          <cell r="R199">
            <v>20.032876712328765</v>
          </cell>
          <cell r="S199">
            <v>5.9178082191780819</v>
          </cell>
          <cell r="T199">
            <v>6.4821917808219176</v>
          </cell>
          <cell r="U199">
            <v>6.8054794520547945</v>
          </cell>
          <cell r="V199">
            <v>6.8054794520547945</v>
          </cell>
          <cell r="W199">
            <v>27</v>
          </cell>
          <cell r="X199">
            <v>6.6575342465753424</v>
          </cell>
          <cell r="Y199">
            <v>6.7315068493150685</v>
          </cell>
          <cell r="Z199">
            <v>6.8054794520547945</v>
          </cell>
          <cell r="AA199">
            <v>6.8054794520547945</v>
          </cell>
          <cell r="AB199">
            <v>27</v>
          </cell>
          <cell r="AC199">
            <v>6.6575342465753424</v>
          </cell>
          <cell r="AD199">
            <v>6.7315068493150685</v>
          </cell>
          <cell r="AE199">
            <v>6.8054794520547945</v>
          </cell>
          <cell r="AF199">
            <v>6.8054794520547945</v>
          </cell>
          <cell r="AG199">
            <v>27</v>
          </cell>
          <cell r="AH199">
            <v>8.0753424657534243</v>
          </cell>
          <cell r="AI199">
            <v>11.032191780821918</v>
          </cell>
          <cell r="AJ199">
            <v>12.602739726027398</v>
          </cell>
          <cell r="AK199">
            <v>12.602739726027398</v>
          </cell>
          <cell r="AL199">
            <v>44.313013698630137</v>
          </cell>
          <cell r="AM199">
            <v>12.328767123287671</v>
          </cell>
          <cell r="AN199">
            <v>12.465753424657533</v>
          </cell>
          <cell r="AO199">
            <v>12.602739726027398</v>
          </cell>
          <cell r="AP199">
            <v>12.602739726027398</v>
          </cell>
          <cell r="AQ199">
            <v>50</v>
          </cell>
          <cell r="AR199">
            <v>12.328767123287671</v>
          </cell>
          <cell r="AS199">
            <v>12.465753424657533</v>
          </cell>
          <cell r="AT199">
            <v>12.602739726027398</v>
          </cell>
          <cell r="AU199">
            <v>18.904109589041095</v>
          </cell>
          <cell r="AV199">
            <v>9.5890410958904102</v>
          </cell>
          <cell r="AW199">
            <v>12.328767123287671</v>
          </cell>
          <cell r="AX199">
            <v>12.465753424657533</v>
          </cell>
          <cell r="AY199">
            <v>12.602739726027398</v>
          </cell>
          <cell r="AZ199">
            <v>12.602739726027398</v>
          </cell>
          <cell r="BA199">
            <v>75.608219178082194</v>
          </cell>
          <cell r="BB199">
            <v>12.328767123287671</v>
          </cell>
          <cell r="BC199">
            <v>12.465753424657533</v>
          </cell>
          <cell r="BD199">
            <v>12.602739726027398</v>
          </cell>
          <cell r="BE199">
            <v>12.602739726027398</v>
          </cell>
          <cell r="BF199">
            <v>120</v>
          </cell>
          <cell r="BG199">
            <v>120</v>
          </cell>
          <cell r="BH199">
            <v>120</v>
          </cell>
          <cell r="BI199">
            <v>120</v>
          </cell>
          <cell r="BJ199">
            <v>12.602739726027398</v>
          </cell>
          <cell r="BK199">
            <v>150</v>
          </cell>
          <cell r="BL199">
            <v>150</v>
          </cell>
          <cell r="BM199">
            <v>150</v>
          </cell>
        </row>
        <row r="207">
          <cell r="A207" t="str">
            <v>Shandong</v>
          </cell>
          <cell r="B207" t="str">
            <v>Shandong</v>
          </cell>
          <cell r="C207" t="str">
            <v>Production</v>
          </cell>
          <cell r="D207">
            <v>13.561643835616438</v>
          </cell>
          <cell r="E207">
            <v>13.712328767123287</v>
          </cell>
          <cell r="F207">
            <v>13.863013698630137</v>
          </cell>
          <cell r="G207">
            <v>13.863013698630137</v>
          </cell>
          <cell r="H207">
            <v>55</v>
          </cell>
          <cell r="I207">
            <v>13.561643835616438</v>
          </cell>
          <cell r="J207">
            <v>13.712328767123287</v>
          </cell>
          <cell r="K207">
            <v>13.863013698630137</v>
          </cell>
          <cell r="L207">
            <v>13.863013698630137</v>
          </cell>
          <cell r="M207">
            <v>55</v>
          </cell>
          <cell r="N207">
            <v>12.328767123287671</v>
          </cell>
          <cell r="O207">
            <v>12.465753424657533</v>
          </cell>
          <cell r="P207">
            <v>12.602739726027398</v>
          </cell>
          <cell r="Q207">
            <v>12.602739726027398</v>
          </cell>
          <cell r="R207">
            <v>50</v>
          </cell>
          <cell r="S207">
            <v>13.561643835616438</v>
          </cell>
          <cell r="T207">
            <v>13.712328767123287</v>
          </cell>
          <cell r="U207">
            <v>13.863013698630137</v>
          </cell>
          <cell r="V207">
            <v>13.863013698630137</v>
          </cell>
          <cell r="W207">
            <v>55</v>
          </cell>
          <cell r="X207">
            <v>13.561643835616438</v>
          </cell>
          <cell r="Y207">
            <v>13.712328767123287</v>
          </cell>
          <cell r="Z207">
            <v>13.863013698630137</v>
          </cell>
          <cell r="AA207">
            <v>13.863013698630137</v>
          </cell>
          <cell r="AB207">
            <v>55</v>
          </cell>
          <cell r="AC207">
            <v>13.561643835616438</v>
          </cell>
          <cell r="AD207">
            <v>13.712328767123287</v>
          </cell>
          <cell r="AE207">
            <v>15.123287671232877</v>
          </cell>
          <cell r="AF207">
            <v>17.643835616438356</v>
          </cell>
          <cell r="AG207">
            <v>60.041095890410958</v>
          </cell>
          <cell r="AH207">
            <v>13.561643835616438</v>
          </cell>
          <cell r="AI207">
            <v>13.712328767123287</v>
          </cell>
          <cell r="AJ207">
            <v>13.863013698630137</v>
          </cell>
          <cell r="AK207">
            <v>13.863013698630137</v>
          </cell>
          <cell r="AL207">
            <v>55</v>
          </cell>
          <cell r="AM207">
            <v>13.561643835616438</v>
          </cell>
          <cell r="AN207">
            <v>13.712328767123287</v>
          </cell>
          <cell r="AO207">
            <v>13.863013698630137</v>
          </cell>
          <cell r="AP207">
            <v>13.863013698630137</v>
          </cell>
          <cell r="AQ207">
            <v>55</v>
          </cell>
          <cell r="AR207">
            <v>2.3841604910547196</v>
          </cell>
          <cell r="AS207">
            <v>2.3841604910547196</v>
          </cell>
          <cell r="AT207">
            <v>2.4103600568904855</v>
          </cell>
          <cell r="AU207">
            <v>2.4103600568904855</v>
          </cell>
          <cell r="AV207">
            <v>16.5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53.767123287671239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50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55</v>
          </cell>
          <cell r="BL207">
            <v>55</v>
          </cell>
          <cell r="BM207">
            <v>55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69"/>
  <sheetViews>
    <sheetView showGridLines="0" tabSelected="1" workbookViewId="0">
      <pane ySplit="5" topLeftCell="A6" activePane="bottomLeft" state="frozen"/>
      <selection activeCell="A4" sqref="A4"/>
      <selection pane="bottomLeft" activeCell="B5" sqref="B5"/>
    </sheetView>
  </sheetViews>
  <sheetFormatPr defaultRowHeight="15.75"/>
  <cols>
    <col min="1" max="1" width="16.44140625" style="10" bestFit="1" customWidth="1"/>
    <col min="2" max="2" width="54.6640625" style="1" bestFit="1" customWidth="1"/>
    <col min="3" max="3" width="53.21875" style="2" bestFit="1" customWidth="1"/>
    <col min="4" max="4" width="9" style="78" customWidth="1"/>
    <col min="5" max="5" width="9.44140625" style="1" bestFit="1" customWidth="1"/>
    <col min="6" max="7" width="11.21875" style="75" customWidth="1"/>
    <col min="8" max="8" width="11.5546875" style="1" bestFit="1" customWidth="1"/>
    <col min="9" max="9" width="11.6640625" style="1" customWidth="1"/>
    <col min="10" max="10" width="11.5546875" style="1" customWidth="1"/>
    <col min="11" max="16384" width="8.88671875" style="1"/>
  </cols>
  <sheetData>
    <row r="1" spans="1:12">
      <c r="A1" s="85" t="s">
        <v>483</v>
      </c>
      <c r="H1" s="74"/>
      <c r="I1" s="74"/>
      <c r="J1" s="74"/>
    </row>
    <row r="2" spans="1:12">
      <c r="A2" s="85" t="s">
        <v>550</v>
      </c>
      <c r="D2" s="1"/>
      <c r="F2" s="1"/>
      <c r="G2" s="1"/>
      <c r="I2" s="91"/>
      <c r="J2" s="89"/>
      <c r="K2" s="89"/>
      <c r="L2" s="89"/>
    </row>
    <row r="3" spans="1:12" ht="16.5" thickBot="1">
      <c r="E3" s="29">
        <f>SUM(E5:E1469)</f>
        <v>76690.653570981041</v>
      </c>
      <c r="F3" s="88"/>
      <c r="G3" s="88"/>
      <c r="H3" s="88"/>
      <c r="I3" s="92"/>
      <c r="J3" s="90"/>
      <c r="K3" s="89"/>
      <c r="L3" s="89"/>
    </row>
    <row r="4" spans="1:12" ht="16.5" thickTop="1">
      <c r="E4" s="30"/>
    </row>
    <row r="5" spans="1:12" ht="31.5">
      <c r="A5" s="31" t="s">
        <v>455</v>
      </c>
      <c r="B5" s="31" t="s">
        <v>115</v>
      </c>
      <c r="C5" s="32" t="s">
        <v>458</v>
      </c>
      <c r="D5" s="86" t="s">
        <v>258</v>
      </c>
      <c r="E5" s="33" t="s">
        <v>459</v>
      </c>
      <c r="F5" s="77" t="s">
        <v>462</v>
      </c>
      <c r="G5" s="93" t="s">
        <v>484</v>
      </c>
    </row>
    <row r="6" spans="1:12">
      <c r="A6" s="11"/>
      <c r="B6" s="3"/>
      <c r="C6" s="4"/>
      <c r="D6" s="17"/>
      <c r="E6" s="3"/>
      <c r="F6" s="76"/>
      <c r="G6" s="76"/>
    </row>
    <row r="7" spans="1:12">
      <c r="A7" s="11" t="s">
        <v>369</v>
      </c>
      <c r="B7" s="3" t="s">
        <v>16</v>
      </c>
      <c r="C7" s="4" t="s">
        <v>364</v>
      </c>
      <c r="D7" s="5">
        <v>2</v>
      </c>
      <c r="E7" s="12">
        <v>1301.42</v>
      </c>
      <c r="F7" s="76">
        <v>39326</v>
      </c>
      <c r="G7" s="87" t="s">
        <v>489</v>
      </c>
      <c r="K7" s="88"/>
    </row>
    <row r="8" spans="1:12">
      <c r="A8" s="11"/>
      <c r="B8" s="3"/>
      <c r="C8" s="4"/>
      <c r="D8" s="5"/>
      <c r="E8" s="12"/>
      <c r="F8" s="76"/>
      <c r="G8" s="76"/>
    </row>
    <row r="9" spans="1:12">
      <c r="A9" s="11" t="s">
        <v>369</v>
      </c>
      <c r="B9" s="3" t="s">
        <v>16</v>
      </c>
      <c r="C9" s="4" t="s">
        <v>365</v>
      </c>
      <c r="D9" s="5">
        <v>2</v>
      </c>
      <c r="E9" s="12">
        <v>867.61599999999999</v>
      </c>
      <c r="F9" s="76">
        <v>38687</v>
      </c>
      <c r="G9" s="87" t="s">
        <v>491</v>
      </c>
    </row>
    <row r="10" spans="1:12">
      <c r="A10" s="11"/>
      <c r="B10" s="3"/>
      <c r="C10" s="13"/>
      <c r="D10" s="17"/>
      <c r="E10" s="12"/>
      <c r="F10" s="76"/>
      <c r="G10" s="76"/>
    </row>
    <row r="11" spans="1:12">
      <c r="A11" s="11" t="s">
        <v>369</v>
      </c>
      <c r="B11" s="3" t="s">
        <v>41</v>
      </c>
      <c r="C11" s="4" t="s">
        <v>366</v>
      </c>
      <c r="D11" s="79" t="s">
        <v>67</v>
      </c>
      <c r="E11" s="12">
        <v>1.1521119999999998</v>
      </c>
      <c r="F11" s="76">
        <v>38687</v>
      </c>
      <c r="G11" s="87" t="s">
        <v>491</v>
      </c>
    </row>
    <row r="12" spans="1:12">
      <c r="A12" s="11"/>
      <c r="B12" s="3"/>
      <c r="C12" s="4"/>
      <c r="D12" s="5"/>
      <c r="E12" s="12"/>
      <c r="F12" s="76"/>
      <c r="G12" s="76"/>
    </row>
    <row r="13" spans="1:12">
      <c r="A13" s="11" t="s">
        <v>369</v>
      </c>
      <c r="B13" s="3" t="s">
        <v>41</v>
      </c>
      <c r="C13" s="4" t="s">
        <v>17</v>
      </c>
      <c r="D13" s="79" t="s">
        <v>67</v>
      </c>
      <c r="E13" s="12">
        <v>1.95312</v>
      </c>
      <c r="F13" s="76">
        <v>38687</v>
      </c>
      <c r="G13" s="87" t="s">
        <v>491</v>
      </c>
    </row>
    <row r="14" spans="1:12">
      <c r="A14" s="11"/>
      <c r="B14" s="3"/>
      <c r="C14" s="4"/>
      <c r="D14" s="79"/>
      <c r="E14" s="12"/>
      <c r="F14" s="76"/>
      <c r="G14" s="76"/>
    </row>
    <row r="15" spans="1:12">
      <c r="A15" s="11" t="s">
        <v>369</v>
      </c>
      <c r="B15" s="3" t="s">
        <v>41</v>
      </c>
      <c r="C15" s="4" t="s">
        <v>18</v>
      </c>
      <c r="D15" s="79" t="s">
        <v>67</v>
      </c>
      <c r="E15" s="12">
        <v>0.37356800000000001</v>
      </c>
      <c r="F15" s="76">
        <v>38687</v>
      </c>
      <c r="G15" s="87" t="s">
        <v>491</v>
      </c>
    </row>
    <row r="16" spans="1:12">
      <c r="A16" s="11"/>
      <c r="B16" s="3"/>
      <c r="C16" s="4"/>
      <c r="D16" s="79"/>
      <c r="E16" s="12"/>
      <c r="F16" s="76"/>
      <c r="G16" s="76"/>
    </row>
    <row r="17" spans="1:7">
      <c r="A17" s="11" t="s">
        <v>369</v>
      </c>
      <c r="B17" s="3" t="s">
        <v>41</v>
      </c>
      <c r="C17" s="4" t="s">
        <v>19</v>
      </c>
      <c r="D17" s="79" t="s">
        <v>67</v>
      </c>
      <c r="E17" s="12">
        <v>1.6309279999999999</v>
      </c>
      <c r="F17" s="76">
        <v>38687</v>
      </c>
      <c r="G17" s="87" t="s">
        <v>491</v>
      </c>
    </row>
    <row r="18" spans="1:7">
      <c r="A18" s="11"/>
      <c r="B18" s="3"/>
      <c r="C18" s="4"/>
      <c r="D18" s="5"/>
      <c r="E18" s="12"/>
      <c r="F18" s="76"/>
      <c r="G18" s="76"/>
    </row>
    <row r="19" spans="1:7">
      <c r="A19" s="11" t="s">
        <v>369</v>
      </c>
      <c r="B19" s="3" t="s">
        <v>41</v>
      </c>
      <c r="C19" s="4" t="s">
        <v>367</v>
      </c>
      <c r="D19" s="79" t="s">
        <v>70</v>
      </c>
      <c r="E19" s="12">
        <v>3.6192000000000002</v>
      </c>
      <c r="F19" s="76">
        <v>38687</v>
      </c>
      <c r="G19" s="87" t="s">
        <v>491</v>
      </c>
    </row>
    <row r="20" spans="1:7">
      <c r="A20" s="11"/>
      <c r="B20" s="3"/>
      <c r="C20" s="4"/>
      <c r="D20" s="5"/>
      <c r="E20" s="12"/>
      <c r="F20" s="76"/>
      <c r="G20" s="76"/>
    </row>
    <row r="21" spans="1:7">
      <c r="A21" s="11" t="s">
        <v>369</v>
      </c>
      <c r="B21" s="3" t="s">
        <v>41</v>
      </c>
      <c r="C21" s="4" t="s">
        <v>367</v>
      </c>
      <c r="D21" s="79" t="s">
        <v>31</v>
      </c>
      <c r="E21" s="12">
        <v>2.1632000000000002</v>
      </c>
      <c r="F21" s="76">
        <v>38687</v>
      </c>
      <c r="G21" s="87" t="s">
        <v>491</v>
      </c>
    </row>
    <row r="22" spans="1:7">
      <c r="A22" s="11"/>
      <c r="B22" s="3"/>
      <c r="C22" s="4"/>
      <c r="D22" s="5"/>
      <c r="E22" s="12"/>
      <c r="F22" s="76"/>
      <c r="G22" s="76"/>
    </row>
    <row r="23" spans="1:7">
      <c r="A23" s="11" t="s">
        <v>369</v>
      </c>
      <c r="B23" s="3" t="s">
        <v>41</v>
      </c>
      <c r="C23" s="4" t="s">
        <v>368</v>
      </c>
      <c r="D23" s="79" t="s">
        <v>112</v>
      </c>
      <c r="E23" s="12">
        <v>0.26</v>
      </c>
      <c r="F23" s="76">
        <v>38687</v>
      </c>
      <c r="G23" s="87" t="s">
        <v>491</v>
      </c>
    </row>
    <row r="24" spans="1:7">
      <c r="A24" s="11"/>
      <c r="B24" s="3"/>
      <c r="C24" s="4"/>
      <c r="D24" s="17"/>
      <c r="E24" s="12"/>
      <c r="F24" s="76"/>
      <c r="G24" s="76"/>
    </row>
    <row r="25" spans="1:7">
      <c r="A25" s="11" t="s">
        <v>369</v>
      </c>
      <c r="B25" s="3" t="s">
        <v>41</v>
      </c>
      <c r="C25" s="4" t="s">
        <v>109</v>
      </c>
      <c r="D25" s="79" t="s">
        <v>71</v>
      </c>
      <c r="E25" s="12">
        <v>0.26</v>
      </c>
      <c r="F25" s="76">
        <v>38687</v>
      </c>
      <c r="G25" s="87" t="s">
        <v>491</v>
      </c>
    </row>
    <row r="26" spans="1:7">
      <c r="A26" s="11"/>
      <c r="B26" s="3"/>
      <c r="C26" s="4"/>
      <c r="D26" s="5"/>
      <c r="E26" s="12"/>
      <c r="F26" s="76"/>
      <c r="G26" s="76"/>
    </row>
    <row r="27" spans="1:7">
      <c r="A27" s="11" t="s">
        <v>369</v>
      </c>
      <c r="B27" s="3" t="s">
        <v>110</v>
      </c>
      <c r="C27" s="4" t="s">
        <v>111</v>
      </c>
      <c r="D27" s="80" t="s">
        <v>54</v>
      </c>
      <c r="E27" s="12">
        <v>0.97759999999999991</v>
      </c>
      <c r="F27" s="76">
        <v>38687</v>
      </c>
      <c r="G27" s="87" t="s">
        <v>491</v>
      </c>
    </row>
    <row r="28" spans="1:7">
      <c r="A28" s="11"/>
      <c r="B28" s="3"/>
      <c r="C28" s="4"/>
      <c r="D28" s="17"/>
      <c r="E28" s="12"/>
      <c r="F28" s="76"/>
      <c r="G28" s="76"/>
    </row>
    <row r="29" spans="1:7">
      <c r="A29" s="11" t="s">
        <v>369</v>
      </c>
      <c r="B29" s="3" t="s">
        <v>110</v>
      </c>
      <c r="C29" s="4" t="s">
        <v>147</v>
      </c>
      <c r="D29" s="80" t="s">
        <v>72</v>
      </c>
      <c r="E29" s="12">
        <v>0.99839999999999995</v>
      </c>
      <c r="F29" s="76">
        <v>38687</v>
      </c>
      <c r="G29" s="87" t="s">
        <v>491</v>
      </c>
    </row>
    <row r="30" spans="1:7">
      <c r="A30" s="11"/>
      <c r="B30" s="3"/>
      <c r="C30" s="4"/>
      <c r="D30" s="80"/>
      <c r="E30" s="12"/>
      <c r="F30" s="76"/>
      <c r="G30" s="76"/>
    </row>
    <row r="31" spans="1:7">
      <c r="A31" s="11" t="s">
        <v>369</v>
      </c>
      <c r="B31" s="3" t="s">
        <v>110</v>
      </c>
      <c r="C31" s="4" t="s">
        <v>148</v>
      </c>
      <c r="D31" s="80" t="s">
        <v>73</v>
      </c>
      <c r="E31" s="12">
        <v>3.7440000000000002</v>
      </c>
      <c r="F31" s="76">
        <v>38687</v>
      </c>
      <c r="G31" s="87" t="s">
        <v>491</v>
      </c>
    </row>
    <row r="32" spans="1:7">
      <c r="A32" s="11"/>
      <c r="B32" s="3"/>
      <c r="C32" s="4"/>
      <c r="D32" s="80"/>
      <c r="E32" s="12"/>
      <c r="F32" s="76"/>
      <c r="G32" s="76"/>
    </row>
    <row r="33" spans="1:7">
      <c r="A33" s="11" t="s">
        <v>369</v>
      </c>
      <c r="B33" s="3" t="s">
        <v>110</v>
      </c>
      <c r="C33" s="4" t="s">
        <v>150</v>
      </c>
      <c r="D33" s="79" t="s">
        <v>112</v>
      </c>
      <c r="E33" s="12">
        <v>0.24959999999999999</v>
      </c>
      <c r="F33" s="76">
        <v>38687</v>
      </c>
      <c r="G33" s="87" t="s">
        <v>491</v>
      </c>
    </row>
    <row r="34" spans="1:7">
      <c r="A34" s="11"/>
      <c r="B34" s="3"/>
      <c r="C34" s="4"/>
      <c r="D34" s="79"/>
      <c r="E34" s="12"/>
      <c r="F34" s="76"/>
      <c r="G34" s="76"/>
    </row>
    <row r="35" spans="1:7">
      <c r="A35" s="11" t="s">
        <v>369</v>
      </c>
      <c r="B35" s="3" t="s">
        <v>110</v>
      </c>
      <c r="C35" s="4" t="s">
        <v>151</v>
      </c>
      <c r="D35" s="79" t="s">
        <v>112</v>
      </c>
      <c r="E35" s="12">
        <v>0.33279999999999998</v>
      </c>
      <c r="F35" s="76">
        <v>38687</v>
      </c>
      <c r="G35" s="87" t="s">
        <v>491</v>
      </c>
    </row>
    <row r="36" spans="1:7">
      <c r="A36" s="11"/>
      <c r="B36" s="3"/>
      <c r="C36" s="4"/>
      <c r="D36" s="79"/>
      <c r="E36" s="12"/>
      <c r="F36" s="76"/>
      <c r="G36" s="76"/>
    </row>
    <row r="37" spans="1:7">
      <c r="A37" s="11" t="s">
        <v>369</v>
      </c>
      <c r="B37" s="3" t="s">
        <v>110</v>
      </c>
      <c r="C37" s="7" t="s">
        <v>152</v>
      </c>
      <c r="D37" s="79" t="s">
        <v>112</v>
      </c>
      <c r="E37" s="12">
        <v>1.248</v>
      </c>
      <c r="F37" s="76">
        <v>38687</v>
      </c>
      <c r="G37" s="87" t="s">
        <v>491</v>
      </c>
    </row>
    <row r="38" spans="1:7">
      <c r="A38" s="11"/>
      <c r="B38" s="3"/>
      <c r="C38" s="4"/>
      <c r="D38" s="17"/>
      <c r="E38" s="12"/>
      <c r="F38" s="76"/>
      <c r="G38" s="76"/>
    </row>
    <row r="39" spans="1:7">
      <c r="A39" s="11" t="s">
        <v>369</v>
      </c>
      <c r="B39" s="3" t="s">
        <v>110</v>
      </c>
      <c r="C39" s="4" t="s">
        <v>65</v>
      </c>
      <c r="D39" s="17" t="s">
        <v>66</v>
      </c>
      <c r="E39" s="12">
        <v>10.133760000000001</v>
      </c>
      <c r="F39" s="76">
        <v>38687</v>
      </c>
      <c r="G39" s="87" t="s">
        <v>491</v>
      </c>
    </row>
    <row r="40" spans="1:7">
      <c r="A40" s="11"/>
      <c r="B40" s="3"/>
      <c r="C40" s="4"/>
      <c r="D40" s="5"/>
      <c r="E40" s="12"/>
      <c r="F40" s="76"/>
      <c r="G40" s="76"/>
    </row>
    <row r="41" spans="1:7">
      <c r="A41" s="11" t="s">
        <v>369</v>
      </c>
      <c r="B41" s="3" t="s">
        <v>55</v>
      </c>
      <c r="C41" s="4" t="s">
        <v>56</v>
      </c>
      <c r="D41" s="80" t="s">
        <v>23</v>
      </c>
      <c r="E41" s="12">
        <v>0.15392</v>
      </c>
      <c r="F41" s="76">
        <v>38687</v>
      </c>
      <c r="G41" s="87" t="s">
        <v>491</v>
      </c>
    </row>
    <row r="42" spans="1:7">
      <c r="A42" s="11"/>
      <c r="B42" s="3"/>
      <c r="C42" s="4"/>
      <c r="D42" s="17"/>
      <c r="E42" s="12"/>
      <c r="F42" s="76"/>
      <c r="G42" s="76"/>
    </row>
    <row r="43" spans="1:7">
      <c r="A43" s="11" t="s">
        <v>369</v>
      </c>
      <c r="B43" s="3" t="s">
        <v>55</v>
      </c>
      <c r="C43" s="4" t="s">
        <v>58</v>
      </c>
      <c r="D43" s="80" t="s">
        <v>24</v>
      </c>
      <c r="E43" s="12">
        <v>0.156</v>
      </c>
      <c r="F43" s="76">
        <v>38687</v>
      </c>
      <c r="G43" s="87" t="s">
        <v>491</v>
      </c>
    </row>
    <row r="44" spans="1:7">
      <c r="A44" s="11"/>
      <c r="B44" s="3"/>
      <c r="C44" s="4"/>
      <c r="D44" s="80"/>
      <c r="E44" s="12"/>
      <c r="F44" s="76"/>
      <c r="G44" s="76"/>
    </row>
    <row r="45" spans="1:7">
      <c r="A45" s="11" t="s">
        <v>369</v>
      </c>
      <c r="B45" s="3" t="s">
        <v>55</v>
      </c>
      <c r="C45" s="4" t="s">
        <v>59</v>
      </c>
      <c r="D45" s="80" t="s">
        <v>37</v>
      </c>
      <c r="E45" s="12">
        <v>0.3276</v>
      </c>
      <c r="F45" s="76">
        <v>38687</v>
      </c>
      <c r="G45" s="87" t="s">
        <v>491</v>
      </c>
    </row>
    <row r="46" spans="1:7">
      <c r="A46" s="11"/>
      <c r="B46" s="3"/>
      <c r="C46" s="4"/>
      <c r="D46" s="80"/>
      <c r="E46" s="12"/>
      <c r="F46" s="76"/>
      <c r="G46" s="76"/>
    </row>
    <row r="47" spans="1:7">
      <c r="A47" s="11" t="s">
        <v>369</v>
      </c>
      <c r="B47" s="3" t="s">
        <v>55</v>
      </c>
      <c r="C47" s="4" t="s">
        <v>36</v>
      </c>
      <c r="D47" s="80" t="s">
        <v>25</v>
      </c>
      <c r="E47" s="12">
        <v>0.78624000000000005</v>
      </c>
      <c r="F47" s="76">
        <v>38687</v>
      </c>
      <c r="G47" s="87" t="s">
        <v>491</v>
      </c>
    </row>
    <row r="48" spans="1:7">
      <c r="A48" s="11"/>
      <c r="B48" s="3"/>
      <c r="C48" s="4"/>
      <c r="D48" s="80"/>
      <c r="E48" s="12"/>
      <c r="F48" s="76"/>
      <c r="G48" s="76"/>
    </row>
    <row r="49" spans="1:7">
      <c r="A49" s="11" t="s">
        <v>369</v>
      </c>
      <c r="B49" s="3" t="s">
        <v>55</v>
      </c>
      <c r="C49" s="4" t="s">
        <v>38</v>
      </c>
      <c r="D49" s="80" t="s">
        <v>24</v>
      </c>
      <c r="E49" s="12">
        <v>0.12479999999999999</v>
      </c>
      <c r="F49" s="76">
        <v>38687</v>
      </c>
      <c r="G49" s="87" t="s">
        <v>491</v>
      </c>
    </row>
    <row r="50" spans="1:7">
      <c r="A50" s="11"/>
      <c r="B50" s="3"/>
      <c r="C50" s="4"/>
      <c r="D50" s="17"/>
      <c r="E50" s="12"/>
      <c r="F50" s="76"/>
      <c r="G50" s="76"/>
    </row>
    <row r="51" spans="1:7">
      <c r="A51" s="11" t="s">
        <v>369</v>
      </c>
      <c r="B51" s="3" t="s">
        <v>39</v>
      </c>
      <c r="C51" s="4" t="s">
        <v>468</v>
      </c>
      <c r="D51" s="80" t="s">
        <v>57</v>
      </c>
      <c r="E51" s="12">
        <v>11.44</v>
      </c>
      <c r="F51" s="76">
        <v>38687</v>
      </c>
      <c r="G51" s="87" t="s">
        <v>491</v>
      </c>
    </row>
    <row r="52" spans="1:7">
      <c r="A52" s="11"/>
      <c r="B52" s="3"/>
      <c r="C52" s="4"/>
      <c r="D52" s="17"/>
      <c r="E52" s="12"/>
      <c r="F52" s="76"/>
      <c r="G52" s="76"/>
    </row>
    <row r="53" spans="1:7">
      <c r="A53" s="11" t="s">
        <v>369</v>
      </c>
      <c r="B53" s="3" t="s">
        <v>39</v>
      </c>
      <c r="C53" s="4" t="s">
        <v>467</v>
      </c>
      <c r="D53" s="80" t="s">
        <v>57</v>
      </c>
      <c r="E53" s="12">
        <v>13.312000000000001</v>
      </c>
      <c r="F53" s="76">
        <v>38687</v>
      </c>
      <c r="G53" s="87" t="s">
        <v>491</v>
      </c>
    </row>
    <row r="54" spans="1:7">
      <c r="A54" s="11"/>
      <c r="B54" s="3"/>
      <c r="C54" s="4"/>
      <c r="D54" s="80"/>
      <c r="E54" s="12"/>
      <c r="F54" s="76"/>
      <c r="G54" s="76"/>
    </row>
    <row r="55" spans="1:7">
      <c r="A55" s="11" t="s">
        <v>369</v>
      </c>
      <c r="B55" s="3" t="s">
        <v>39</v>
      </c>
      <c r="C55" s="4" t="s">
        <v>153</v>
      </c>
      <c r="D55" s="80" t="s">
        <v>23</v>
      </c>
      <c r="E55" s="12">
        <v>4.5760000000000005</v>
      </c>
      <c r="F55" s="76">
        <v>38687</v>
      </c>
      <c r="G55" s="87" t="s">
        <v>491</v>
      </c>
    </row>
    <row r="56" spans="1:7">
      <c r="A56" s="11"/>
      <c r="B56" s="3"/>
      <c r="C56" s="4"/>
      <c r="D56" s="17"/>
      <c r="E56" s="12"/>
      <c r="F56" s="76"/>
      <c r="G56" s="76"/>
    </row>
    <row r="57" spans="1:7">
      <c r="A57" s="11" t="s">
        <v>369</v>
      </c>
      <c r="B57" s="3" t="s">
        <v>42</v>
      </c>
      <c r="C57" s="4" t="s">
        <v>48</v>
      </c>
      <c r="D57" s="5">
        <v>4</v>
      </c>
      <c r="E57" s="12">
        <v>141.96289280000002</v>
      </c>
      <c r="F57" s="76">
        <v>38687</v>
      </c>
      <c r="G57" s="87" t="s">
        <v>491</v>
      </c>
    </row>
    <row r="58" spans="1:7">
      <c r="A58" s="11"/>
      <c r="B58" s="3"/>
      <c r="C58" s="4"/>
      <c r="D58" s="17"/>
      <c r="E58" s="12"/>
      <c r="F58" s="76"/>
      <c r="G58" s="76"/>
    </row>
    <row r="59" spans="1:7">
      <c r="A59" s="11" t="s">
        <v>369</v>
      </c>
      <c r="B59" s="3" t="s">
        <v>42</v>
      </c>
      <c r="C59" s="4" t="s">
        <v>49</v>
      </c>
      <c r="D59" s="5">
        <v>4</v>
      </c>
      <c r="E59" s="12">
        <v>31.510111999999996</v>
      </c>
      <c r="F59" s="76">
        <v>38687</v>
      </c>
      <c r="G59" s="87" t="s">
        <v>491</v>
      </c>
    </row>
    <row r="60" spans="1:7">
      <c r="A60" s="11"/>
      <c r="B60" s="3"/>
      <c r="C60" s="4"/>
      <c r="D60" s="5"/>
      <c r="E60" s="12"/>
      <c r="F60" s="76"/>
      <c r="G60" s="76"/>
    </row>
    <row r="61" spans="1:7">
      <c r="A61" s="11" t="s">
        <v>369</v>
      </c>
      <c r="B61" s="3" t="s">
        <v>42</v>
      </c>
      <c r="C61" s="4" t="s">
        <v>50</v>
      </c>
      <c r="D61" s="5">
        <v>4</v>
      </c>
      <c r="E61" s="12">
        <v>1.1798591999999999</v>
      </c>
      <c r="F61" s="76">
        <v>38687</v>
      </c>
      <c r="G61" s="87" t="s">
        <v>491</v>
      </c>
    </row>
    <row r="62" spans="1:7">
      <c r="A62" s="11"/>
      <c r="B62" s="3"/>
      <c r="C62" s="4"/>
      <c r="D62" s="5"/>
      <c r="E62" s="12"/>
      <c r="F62" s="76"/>
      <c r="G62" s="76"/>
    </row>
    <row r="63" spans="1:7">
      <c r="A63" s="11" t="s">
        <v>369</v>
      </c>
      <c r="B63" s="3" t="s">
        <v>42</v>
      </c>
      <c r="C63" s="4" t="s">
        <v>51</v>
      </c>
      <c r="D63" s="5">
        <v>4</v>
      </c>
      <c r="E63" s="12">
        <v>1.4380287999999999</v>
      </c>
      <c r="F63" s="76">
        <v>38687</v>
      </c>
      <c r="G63" s="87" t="s">
        <v>491</v>
      </c>
    </row>
    <row r="64" spans="1:7">
      <c r="A64" s="11"/>
      <c r="B64" s="3"/>
      <c r="C64" s="4"/>
      <c r="D64" s="5"/>
      <c r="E64" s="12"/>
      <c r="F64" s="76"/>
      <c r="G64" s="76"/>
    </row>
    <row r="65" spans="1:7">
      <c r="A65" s="11" t="s">
        <v>369</v>
      </c>
      <c r="B65" s="3" t="s">
        <v>42</v>
      </c>
      <c r="C65" s="4" t="s">
        <v>52</v>
      </c>
      <c r="D65" s="5">
        <v>4</v>
      </c>
      <c r="E65" s="12">
        <v>0.54288000000000003</v>
      </c>
      <c r="F65" s="76">
        <v>38687</v>
      </c>
      <c r="G65" s="87" t="s">
        <v>491</v>
      </c>
    </row>
    <row r="66" spans="1:7">
      <c r="A66" s="11"/>
      <c r="B66" s="3"/>
      <c r="C66" s="4"/>
      <c r="D66" s="5"/>
      <c r="E66" s="12"/>
      <c r="F66" s="76"/>
      <c r="G66" s="76"/>
    </row>
    <row r="67" spans="1:7">
      <c r="A67" s="11" t="s">
        <v>369</v>
      </c>
      <c r="B67" s="3" t="s">
        <v>42</v>
      </c>
      <c r="C67" s="4" t="s">
        <v>45</v>
      </c>
      <c r="D67" s="5">
        <v>4</v>
      </c>
      <c r="E67" s="12">
        <v>33.543891200000004</v>
      </c>
      <c r="F67" s="76">
        <v>38687</v>
      </c>
      <c r="G67" s="87" t="s">
        <v>491</v>
      </c>
    </row>
    <row r="68" spans="1:7">
      <c r="A68" s="11"/>
      <c r="B68" s="3"/>
      <c r="C68" s="4"/>
      <c r="D68" s="5"/>
      <c r="E68" s="12"/>
      <c r="F68" s="76"/>
      <c r="G68" s="76"/>
    </row>
    <row r="69" spans="1:7">
      <c r="A69" s="11" t="s">
        <v>369</v>
      </c>
      <c r="B69" s="3" t="s">
        <v>42</v>
      </c>
      <c r="C69" s="4" t="s">
        <v>21</v>
      </c>
      <c r="D69" s="5">
        <v>4</v>
      </c>
      <c r="E69" s="12">
        <v>2.1063744</v>
      </c>
      <c r="F69" s="76">
        <v>38687</v>
      </c>
      <c r="G69" s="87" t="s">
        <v>491</v>
      </c>
    </row>
    <row r="70" spans="1:7">
      <c r="A70" s="11"/>
      <c r="B70" s="3"/>
      <c r="C70" s="4"/>
      <c r="D70" s="5"/>
      <c r="E70" s="12"/>
      <c r="F70" s="76"/>
      <c r="G70" s="76"/>
    </row>
    <row r="71" spans="1:7">
      <c r="A71" s="11" t="s">
        <v>369</v>
      </c>
      <c r="B71" s="3" t="s">
        <v>42</v>
      </c>
      <c r="C71" s="4" t="s">
        <v>22</v>
      </c>
      <c r="D71" s="5">
        <v>2</v>
      </c>
      <c r="E71" s="12">
        <v>4.8256000000000007E-2</v>
      </c>
      <c r="F71" s="76">
        <v>38687</v>
      </c>
      <c r="G71" s="87" t="s">
        <v>491</v>
      </c>
    </row>
    <row r="72" spans="1:7">
      <c r="A72" s="11"/>
      <c r="B72" s="3"/>
      <c r="C72" s="4"/>
      <c r="D72" s="5"/>
      <c r="E72" s="12"/>
      <c r="F72" s="76"/>
      <c r="G72" s="76"/>
    </row>
    <row r="73" spans="1:7">
      <c r="A73" s="11" t="s">
        <v>369</v>
      </c>
      <c r="B73" s="3" t="s">
        <v>42</v>
      </c>
      <c r="C73" s="4" t="s">
        <v>144</v>
      </c>
      <c r="D73" s="5">
        <v>2</v>
      </c>
      <c r="E73" s="12">
        <v>1.6814803199999997</v>
      </c>
      <c r="F73" s="76">
        <v>38687</v>
      </c>
      <c r="G73" s="87" t="s">
        <v>491</v>
      </c>
    </row>
    <row r="74" spans="1:7">
      <c r="A74" s="11"/>
      <c r="B74" s="3"/>
      <c r="C74" s="4"/>
      <c r="D74" s="17"/>
      <c r="E74" s="12"/>
      <c r="F74" s="76"/>
      <c r="G74" s="76"/>
    </row>
    <row r="75" spans="1:7">
      <c r="A75" s="11" t="s">
        <v>369</v>
      </c>
      <c r="B75" s="3" t="s">
        <v>42</v>
      </c>
      <c r="C75" s="4" t="s">
        <v>53</v>
      </c>
      <c r="D75" s="80" t="s">
        <v>68</v>
      </c>
      <c r="E75" s="12">
        <v>2.9327999999999999</v>
      </c>
      <c r="F75" s="76">
        <v>38687</v>
      </c>
      <c r="G75" s="87" t="s">
        <v>491</v>
      </c>
    </row>
    <row r="76" spans="1:7">
      <c r="A76" s="11"/>
      <c r="B76" s="3"/>
      <c r="C76" s="4"/>
      <c r="D76" s="17"/>
      <c r="E76" s="12"/>
      <c r="F76" s="76"/>
      <c r="G76" s="76"/>
    </row>
    <row r="77" spans="1:7">
      <c r="A77" s="11" t="s">
        <v>369</v>
      </c>
      <c r="B77" s="3" t="s">
        <v>14</v>
      </c>
      <c r="C77" s="4" t="s">
        <v>15</v>
      </c>
      <c r="D77" s="80" t="s">
        <v>112</v>
      </c>
      <c r="E77" s="12">
        <v>7.2384000000000004</v>
      </c>
      <c r="F77" s="76">
        <v>38687</v>
      </c>
      <c r="G77" s="87" t="s">
        <v>491</v>
      </c>
    </row>
    <row r="78" spans="1:7">
      <c r="A78" s="11"/>
      <c r="B78" s="3"/>
      <c r="C78" s="4"/>
      <c r="D78" s="17"/>
      <c r="E78" s="12"/>
      <c r="F78" s="76"/>
      <c r="G78" s="76"/>
    </row>
    <row r="79" spans="1:7">
      <c r="A79" s="11" t="s">
        <v>369</v>
      </c>
      <c r="B79" s="3" t="s">
        <v>14</v>
      </c>
      <c r="C79" s="4" t="s">
        <v>119</v>
      </c>
      <c r="D79" s="80" t="s">
        <v>73</v>
      </c>
      <c r="E79" s="12">
        <v>38.471040000000002</v>
      </c>
      <c r="F79" s="76">
        <v>38687</v>
      </c>
      <c r="G79" s="87" t="s">
        <v>491</v>
      </c>
    </row>
    <row r="80" spans="1:7">
      <c r="A80" s="11"/>
      <c r="B80" s="3"/>
      <c r="C80" s="4"/>
      <c r="D80" s="80"/>
      <c r="E80" s="12"/>
      <c r="F80" s="76"/>
      <c r="G80" s="76"/>
    </row>
    <row r="81" spans="1:7">
      <c r="A81" s="11" t="s">
        <v>369</v>
      </c>
      <c r="B81" s="3" t="s">
        <v>14</v>
      </c>
      <c r="C81" s="4" t="s">
        <v>120</v>
      </c>
      <c r="D81" s="80" t="s">
        <v>73</v>
      </c>
      <c r="E81" s="12">
        <v>25.508799999999997</v>
      </c>
      <c r="F81" s="76">
        <v>38687</v>
      </c>
      <c r="G81" s="87" t="s">
        <v>491</v>
      </c>
    </row>
    <row r="82" spans="1:7">
      <c r="A82" s="11"/>
      <c r="B82" s="3"/>
      <c r="C82" s="4"/>
      <c r="D82" s="80"/>
      <c r="E82" s="12"/>
      <c r="F82" s="76"/>
      <c r="G82" s="76"/>
    </row>
    <row r="83" spans="1:7">
      <c r="A83" s="11" t="s">
        <v>369</v>
      </c>
      <c r="B83" s="3" t="s">
        <v>14</v>
      </c>
      <c r="C83" s="4" t="s">
        <v>60</v>
      </c>
      <c r="D83" s="80" t="s">
        <v>54</v>
      </c>
      <c r="E83" s="12">
        <v>0.96512000000000009</v>
      </c>
      <c r="F83" s="76">
        <v>38687</v>
      </c>
      <c r="G83" s="87" t="s">
        <v>491</v>
      </c>
    </row>
    <row r="84" spans="1:7">
      <c r="A84" s="11"/>
      <c r="B84" s="3"/>
      <c r="C84" s="4"/>
      <c r="D84" s="80"/>
      <c r="E84" s="12"/>
      <c r="F84" s="76"/>
      <c r="G84" s="76"/>
    </row>
    <row r="85" spans="1:7">
      <c r="A85" s="11" t="s">
        <v>369</v>
      </c>
      <c r="B85" s="3" t="s">
        <v>14</v>
      </c>
      <c r="C85" s="4" t="s">
        <v>61</v>
      </c>
      <c r="D85" s="80" t="s">
        <v>112</v>
      </c>
      <c r="E85" s="12">
        <v>2.364544</v>
      </c>
      <c r="F85" s="76">
        <v>38687</v>
      </c>
      <c r="G85" s="87" t="s">
        <v>491</v>
      </c>
    </row>
    <row r="86" spans="1:7">
      <c r="A86" s="11"/>
      <c r="B86" s="3"/>
      <c r="C86" s="4"/>
      <c r="D86" s="80"/>
      <c r="E86" s="12"/>
      <c r="F86" s="76"/>
      <c r="G86" s="76"/>
    </row>
    <row r="87" spans="1:7">
      <c r="A87" s="11" t="s">
        <v>369</v>
      </c>
      <c r="B87" s="3" t="s">
        <v>14</v>
      </c>
      <c r="C87" s="4" t="s">
        <v>62</v>
      </c>
      <c r="D87" s="80" t="s">
        <v>112</v>
      </c>
      <c r="E87" s="12">
        <v>0.15683200000000003</v>
      </c>
      <c r="F87" s="76">
        <v>38687</v>
      </c>
      <c r="G87" s="87" t="s">
        <v>491</v>
      </c>
    </row>
    <row r="88" spans="1:7">
      <c r="A88" s="11"/>
      <c r="B88" s="3"/>
      <c r="C88" s="4"/>
      <c r="D88" s="80"/>
      <c r="E88" s="12"/>
      <c r="F88" s="76"/>
      <c r="G88" s="76"/>
    </row>
    <row r="89" spans="1:7">
      <c r="A89" s="11" t="s">
        <v>369</v>
      </c>
      <c r="B89" s="3" t="s">
        <v>14</v>
      </c>
      <c r="C89" s="4" t="s">
        <v>63</v>
      </c>
      <c r="D89" s="80" t="s">
        <v>73</v>
      </c>
      <c r="E89" s="12">
        <v>1.32704</v>
      </c>
      <c r="F89" s="76">
        <v>38687</v>
      </c>
      <c r="G89" s="87" t="s">
        <v>491</v>
      </c>
    </row>
    <row r="90" spans="1:7">
      <c r="A90" s="11"/>
      <c r="B90" s="3"/>
      <c r="C90" s="4"/>
      <c r="D90" s="80"/>
      <c r="E90" s="12"/>
      <c r="F90" s="76"/>
      <c r="G90" s="76"/>
    </row>
    <row r="91" spans="1:7">
      <c r="A91" s="11" t="s">
        <v>369</v>
      </c>
      <c r="B91" s="3" t="s">
        <v>14</v>
      </c>
      <c r="C91" s="4" t="s">
        <v>64</v>
      </c>
      <c r="D91" s="80" t="s">
        <v>73</v>
      </c>
      <c r="E91" s="12">
        <v>5.30816</v>
      </c>
      <c r="F91" s="76">
        <v>38687</v>
      </c>
      <c r="G91" s="87" t="s">
        <v>491</v>
      </c>
    </row>
    <row r="92" spans="1:7">
      <c r="A92" s="11"/>
      <c r="B92" s="3"/>
      <c r="C92" s="4"/>
      <c r="D92" s="17"/>
      <c r="E92" s="3"/>
      <c r="F92" s="76"/>
      <c r="G92" s="76"/>
    </row>
    <row r="93" spans="1:7">
      <c r="A93" s="11"/>
      <c r="B93" s="3"/>
      <c r="C93" s="4"/>
      <c r="D93" s="17"/>
      <c r="E93" s="12"/>
      <c r="F93" s="76"/>
      <c r="G93" s="76"/>
    </row>
    <row r="94" spans="1:7">
      <c r="A94" s="11" t="s">
        <v>383</v>
      </c>
      <c r="B94" s="9" t="s">
        <v>370</v>
      </c>
      <c r="C94" s="14" t="s">
        <v>85</v>
      </c>
      <c r="D94" s="5" t="s">
        <v>118</v>
      </c>
      <c r="E94" s="12">
        <v>2.7023360000000003</v>
      </c>
      <c r="F94" s="76">
        <v>38807</v>
      </c>
      <c r="G94" s="87" t="s">
        <v>490</v>
      </c>
    </row>
    <row r="95" spans="1:7">
      <c r="A95" s="11"/>
      <c r="B95" s="9"/>
      <c r="C95" s="4"/>
      <c r="D95" s="17"/>
      <c r="E95" s="12"/>
      <c r="F95" s="76"/>
      <c r="G95" s="76"/>
    </row>
    <row r="96" spans="1:7">
      <c r="A96" s="11" t="s">
        <v>383</v>
      </c>
      <c r="B96" s="9" t="s">
        <v>370</v>
      </c>
      <c r="C96" s="4" t="s">
        <v>26</v>
      </c>
      <c r="D96" s="17" t="s">
        <v>27</v>
      </c>
      <c r="E96" s="12">
        <v>1.3511680000000001</v>
      </c>
      <c r="F96" s="76">
        <v>38807</v>
      </c>
      <c r="G96" s="87" t="s">
        <v>490</v>
      </c>
    </row>
    <row r="97" spans="1:7">
      <c r="A97" s="11"/>
      <c r="B97" s="9"/>
      <c r="C97" s="4"/>
      <c r="D97" s="17"/>
      <c r="E97" s="12"/>
      <c r="F97" s="76"/>
      <c r="G97" s="76"/>
    </row>
    <row r="98" spans="1:7">
      <c r="A98" s="11" t="s">
        <v>383</v>
      </c>
      <c r="B98" s="9" t="s">
        <v>370</v>
      </c>
      <c r="C98" s="4" t="s">
        <v>28</v>
      </c>
      <c r="D98" s="17" t="s">
        <v>118</v>
      </c>
      <c r="E98" s="12">
        <v>18.436672000000002</v>
      </c>
      <c r="F98" s="76">
        <v>38807</v>
      </c>
      <c r="G98" s="87" t="s">
        <v>490</v>
      </c>
    </row>
    <row r="99" spans="1:7">
      <c r="A99" s="11"/>
      <c r="B99" s="9"/>
      <c r="C99" s="4"/>
      <c r="D99" s="17"/>
      <c r="E99" s="12"/>
      <c r="F99" s="76"/>
      <c r="G99" s="76"/>
    </row>
    <row r="100" spans="1:7">
      <c r="A100" s="11" t="s">
        <v>383</v>
      </c>
      <c r="B100" s="9" t="s">
        <v>370</v>
      </c>
      <c r="C100" s="14" t="s">
        <v>29</v>
      </c>
      <c r="D100" s="17" t="s">
        <v>46</v>
      </c>
      <c r="E100" s="12">
        <v>0.41017600000000004</v>
      </c>
      <c r="F100" s="76">
        <v>38807</v>
      </c>
      <c r="G100" s="87" t="s">
        <v>490</v>
      </c>
    </row>
    <row r="101" spans="1:7">
      <c r="A101" s="11"/>
      <c r="B101" s="9"/>
      <c r="C101" s="4"/>
      <c r="D101" s="17"/>
      <c r="E101" s="12"/>
      <c r="F101" s="76"/>
      <c r="G101" s="76"/>
    </row>
    <row r="102" spans="1:7">
      <c r="A102" s="11" t="s">
        <v>383</v>
      </c>
      <c r="B102" s="9" t="s">
        <v>370</v>
      </c>
      <c r="C102" s="14" t="s">
        <v>30</v>
      </c>
      <c r="D102" s="17" t="s">
        <v>118</v>
      </c>
      <c r="E102" s="12">
        <v>6.7558399999999992</v>
      </c>
      <c r="F102" s="76">
        <v>38807</v>
      </c>
      <c r="G102" s="87" t="s">
        <v>490</v>
      </c>
    </row>
    <row r="103" spans="1:7">
      <c r="A103" s="11"/>
      <c r="B103" s="9"/>
      <c r="C103" s="4"/>
      <c r="D103" s="17"/>
      <c r="E103" s="12"/>
      <c r="F103" s="76"/>
      <c r="G103" s="76"/>
    </row>
    <row r="104" spans="1:7">
      <c r="A104" s="11" t="s">
        <v>383</v>
      </c>
      <c r="B104" s="9" t="s">
        <v>370</v>
      </c>
      <c r="C104" s="4" t="s">
        <v>74</v>
      </c>
      <c r="D104" s="17" t="s">
        <v>118</v>
      </c>
      <c r="E104" s="12">
        <v>1.3511680000000001</v>
      </c>
      <c r="F104" s="76">
        <v>38807</v>
      </c>
      <c r="G104" s="87" t="s">
        <v>490</v>
      </c>
    </row>
    <row r="105" spans="1:7">
      <c r="A105" s="11"/>
      <c r="B105" s="9"/>
      <c r="C105" s="4"/>
      <c r="D105" s="17"/>
      <c r="E105" s="12"/>
      <c r="F105" s="76"/>
      <c r="G105" s="76"/>
    </row>
    <row r="106" spans="1:7">
      <c r="A106" s="11" t="s">
        <v>383</v>
      </c>
      <c r="B106" s="9" t="s">
        <v>370</v>
      </c>
      <c r="C106" s="14" t="s">
        <v>75</v>
      </c>
      <c r="D106" s="80" t="s">
        <v>116</v>
      </c>
      <c r="E106" s="12">
        <v>4.2800960000000003</v>
      </c>
      <c r="F106" s="76">
        <v>38807</v>
      </c>
      <c r="G106" s="87" t="s">
        <v>490</v>
      </c>
    </row>
    <row r="107" spans="1:7">
      <c r="A107" s="11"/>
      <c r="B107" s="9"/>
      <c r="C107" s="14"/>
      <c r="D107" s="80"/>
      <c r="E107" s="12"/>
      <c r="F107" s="76"/>
      <c r="G107" s="76"/>
    </row>
    <row r="108" spans="1:7">
      <c r="A108" s="11" t="s">
        <v>383</v>
      </c>
      <c r="B108" s="9" t="s">
        <v>370</v>
      </c>
      <c r="C108" s="14" t="s">
        <v>76</v>
      </c>
      <c r="D108" s="17" t="s">
        <v>77</v>
      </c>
      <c r="E108" s="12"/>
      <c r="F108" s="76">
        <v>38807</v>
      </c>
      <c r="G108" s="87" t="s">
        <v>490</v>
      </c>
    </row>
    <row r="109" spans="1:7">
      <c r="A109" s="11"/>
      <c r="B109" s="9"/>
      <c r="C109" s="13"/>
      <c r="D109" s="5"/>
      <c r="E109" s="12"/>
      <c r="F109" s="76"/>
      <c r="G109" s="76"/>
    </row>
    <row r="110" spans="1:7">
      <c r="A110" s="11" t="s">
        <v>383</v>
      </c>
      <c r="B110" s="9" t="s">
        <v>370</v>
      </c>
      <c r="C110" s="4" t="s">
        <v>78</v>
      </c>
      <c r="D110" s="5" t="s">
        <v>116</v>
      </c>
      <c r="E110" s="12">
        <v>7.1995839999999989</v>
      </c>
      <c r="F110" s="76">
        <v>38807</v>
      </c>
      <c r="G110" s="87" t="s">
        <v>490</v>
      </c>
    </row>
    <row r="111" spans="1:7">
      <c r="A111" s="11"/>
      <c r="B111" s="9"/>
      <c r="C111" s="4"/>
      <c r="D111" s="5"/>
      <c r="E111" s="12"/>
      <c r="F111" s="76"/>
      <c r="G111" s="76"/>
    </row>
    <row r="112" spans="1:7">
      <c r="A112" s="11" t="s">
        <v>383</v>
      </c>
      <c r="B112" s="9" t="s">
        <v>370</v>
      </c>
      <c r="C112" s="4" t="s">
        <v>79</v>
      </c>
      <c r="D112" s="5" t="s">
        <v>80</v>
      </c>
      <c r="E112" s="12">
        <v>22.042496</v>
      </c>
      <c r="F112" s="76">
        <v>38807</v>
      </c>
      <c r="G112" s="87" t="s">
        <v>490</v>
      </c>
    </row>
    <row r="113" spans="1:7">
      <c r="A113" s="11"/>
      <c r="B113" s="3"/>
      <c r="C113" s="4"/>
      <c r="D113" s="5"/>
      <c r="E113" s="12"/>
      <c r="F113" s="76"/>
      <c r="G113" s="76"/>
    </row>
    <row r="114" spans="1:7">
      <c r="A114" s="11" t="s">
        <v>383</v>
      </c>
      <c r="B114" s="9" t="s">
        <v>371</v>
      </c>
      <c r="C114" s="14" t="s">
        <v>85</v>
      </c>
      <c r="D114" s="5" t="s">
        <v>118</v>
      </c>
      <c r="E114" s="12">
        <v>2.075008</v>
      </c>
      <c r="F114" s="76">
        <v>38807</v>
      </c>
      <c r="G114" s="87" t="s">
        <v>490</v>
      </c>
    </row>
    <row r="115" spans="1:7">
      <c r="A115" s="11"/>
      <c r="B115" s="9"/>
      <c r="C115" s="4"/>
      <c r="D115" s="17"/>
      <c r="E115" s="12"/>
      <c r="F115" s="76"/>
      <c r="G115" s="76"/>
    </row>
    <row r="116" spans="1:7">
      <c r="A116" s="11" t="s">
        <v>383</v>
      </c>
      <c r="B116" s="9" t="s">
        <v>371</v>
      </c>
      <c r="C116" s="4" t="s">
        <v>26</v>
      </c>
      <c r="D116" s="17" t="s">
        <v>27</v>
      </c>
      <c r="E116" s="12">
        <v>1.037504</v>
      </c>
      <c r="F116" s="76">
        <v>38807</v>
      </c>
      <c r="G116" s="87" t="s">
        <v>490</v>
      </c>
    </row>
    <row r="117" spans="1:7">
      <c r="A117" s="11"/>
      <c r="B117" s="9"/>
      <c r="C117" s="4"/>
      <c r="D117" s="17"/>
      <c r="E117" s="12"/>
      <c r="F117" s="76"/>
      <c r="G117" s="76"/>
    </row>
    <row r="118" spans="1:7">
      <c r="A118" s="11" t="s">
        <v>383</v>
      </c>
      <c r="B118" s="9" t="s">
        <v>371</v>
      </c>
      <c r="C118" s="14" t="s">
        <v>81</v>
      </c>
      <c r="D118" s="17" t="s">
        <v>118</v>
      </c>
      <c r="E118" s="12">
        <v>4.1500159999999999</v>
      </c>
      <c r="F118" s="76">
        <v>38807</v>
      </c>
      <c r="G118" s="87" t="s">
        <v>490</v>
      </c>
    </row>
    <row r="119" spans="1:7">
      <c r="A119" s="11"/>
      <c r="B119" s="9"/>
      <c r="C119" s="14"/>
      <c r="D119" s="17"/>
      <c r="E119" s="12"/>
      <c r="F119" s="76"/>
      <c r="G119" s="76"/>
    </row>
    <row r="120" spans="1:7">
      <c r="A120" s="11" t="s">
        <v>383</v>
      </c>
      <c r="B120" s="9" t="s">
        <v>371</v>
      </c>
      <c r="C120" s="14" t="s">
        <v>29</v>
      </c>
      <c r="D120" s="17" t="s">
        <v>46</v>
      </c>
      <c r="E120" s="12">
        <v>0.41500159999999997</v>
      </c>
      <c r="F120" s="76">
        <v>38807</v>
      </c>
      <c r="G120" s="87" t="s">
        <v>490</v>
      </c>
    </row>
    <row r="121" spans="1:7">
      <c r="A121" s="11"/>
      <c r="B121" s="9"/>
      <c r="C121" s="4"/>
      <c r="D121" s="17"/>
      <c r="E121" s="12"/>
      <c r="F121" s="76"/>
      <c r="G121" s="76"/>
    </row>
    <row r="122" spans="1:7">
      <c r="A122" s="11" t="s">
        <v>383</v>
      </c>
      <c r="B122" s="9" t="s">
        <v>371</v>
      </c>
      <c r="C122" s="14" t="s">
        <v>82</v>
      </c>
      <c r="D122" s="17" t="s">
        <v>118</v>
      </c>
      <c r="E122" s="12">
        <v>3.6397087999999997</v>
      </c>
      <c r="F122" s="76">
        <v>38807</v>
      </c>
      <c r="G122" s="87" t="s">
        <v>490</v>
      </c>
    </row>
    <row r="123" spans="1:7">
      <c r="A123" s="11"/>
      <c r="B123" s="9"/>
      <c r="C123" s="4"/>
      <c r="D123" s="17"/>
      <c r="E123" s="12"/>
      <c r="F123" s="76"/>
      <c r="G123" s="76"/>
    </row>
    <row r="124" spans="1:7">
      <c r="A124" s="11" t="s">
        <v>383</v>
      </c>
      <c r="B124" s="9" t="s">
        <v>371</v>
      </c>
      <c r="C124" s="4" t="s">
        <v>74</v>
      </c>
      <c r="D124" s="17" t="s">
        <v>118</v>
      </c>
      <c r="E124" s="12">
        <v>1.3511680000000001</v>
      </c>
      <c r="F124" s="76">
        <v>38807</v>
      </c>
      <c r="G124" s="87" t="s">
        <v>490</v>
      </c>
    </row>
    <row r="125" spans="1:7">
      <c r="A125" s="11"/>
      <c r="B125" s="9"/>
      <c r="C125" s="4"/>
      <c r="D125" s="17"/>
      <c r="E125" s="12"/>
      <c r="F125" s="76"/>
      <c r="G125" s="76"/>
    </row>
    <row r="126" spans="1:7">
      <c r="A126" s="11" t="s">
        <v>383</v>
      </c>
      <c r="B126" s="9" t="s">
        <v>371</v>
      </c>
      <c r="C126" s="14" t="s">
        <v>83</v>
      </c>
      <c r="D126" s="17" t="s">
        <v>116</v>
      </c>
      <c r="E126" s="12">
        <v>2.075008</v>
      </c>
      <c r="F126" s="76">
        <v>38807</v>
      </c>
      <c r="G126" s="87" t="s">
        <v>490</v>
      </c>
    </row>
    <row r="127" spans="1:7">
      <c r="A127" s="11"/>
      <c r="B127" s="9"/>
      <c r="C127" s="14"/>
      <c r="D127" s="17"/>
      <c r="E127" s="12"/>
      <c r="F127" s="76"/>
      <c r="G127" s="76"/>
    </row>
    <row r="128" spans="1:7">
      <c r="A128" s="11" t="s">
        <v>383</v>
      </c>
      <c r="B128" s="9" t="s">
        <v>371</v>
      </c>
      <c r="C128" s="4" t="s">
        <v>78</v>
      </c>
      <c r="D128" s="5" t="s">
        <v>116</v>
      </c>
      <c r="E128" s="12">
        <v>2.9074240000000002</v>
      </c>
      <c r="F128" s="76">
        <v>38807</v>
      </c>
      <c r="G128" s="87" t="s">
        <v>490</v>
      </c>
    </row>
    <row r="129" spans="1:7">
      <c r="A129" s="11"/>
      <c r="B129" s="9"/>
      <c r="C129" s="4"/>
      <c r="D129" s="5"/>
      <c r="E129" s="12"/>
      <c r="F129" s="76"/>
      <c r="G129" s="76"/>
    </row>
    <row r="130" spans="1:7">
      <c r="A130" s="11" t="s">
        <v>383</v>
      </c>
      <c r="B130" s="9" t="s">
        <v>371</v>
      </c>
      <c r="C130" s="14" t="s">
        <v>84</v>
      </c>
      <c r="D130" s="79" t="s">
        <v>46</v>
      </c>
      <c r="E130" s="12">
        <v>12.151750400000001</v>
      </c>
      <c r="F130" s="76">
        <v>38807</v>
      </c>
      <c r="G130" s="87" t="s">
        <v>490</v>
      </c>
    </row>
    <row r="131" spans="1:7">
      <c r="A131" s="11"/>
      <c r="B131" s="3"/>
      <c r="C131" s="4"/>
      <c r="D131" s="17"/>
      <c r="E131" s="12"/>
      <c r="F131" s="76"/>
      <c r="G131" s="76"/>
    </row>
    <row r="132" spans="1:7">
      <c r="A132" s="11" t="s">
        <v>383</v>
      </c>
      <c r="B132" s="9" t="s">
        <v>372</v>
      </c>
      <c r="C132" s="14" t="s">
        <v>85</v>
      </c>
      <c r="D132" s="5" t="s">
        <v>118</v>
      </c>
      <c r="E132" s="12">
        <v>0.92892799999999998</v>
      </c>
      <c r="F132" s="76">
        <v>38807</v>
      </c>
      <c r="G132" s="87" t="s">
        <v>490</v>
      </c>
    </row>
    <row r="133" spans="1:7">
      <c r="A133" s="11"/>
      <c r="B133" s="9"/>
      <c r="C133" s="4"/>
      <c r="D133" s="17"/>
      <c r="E133" s="12"/>
      <c r="F133" s="76"/>
      <c r="G133" s="76"/>
    </row>
    <row r="134" spans="1:7">
      <c r="A134" s="11" t="s">
        <v>383</v>
      </c>
      <c r="B134" s="9" t="s">
        <v>372</v>
      </c>
      <c r="C134" s="14" t="s">
        <v>44</v>
      </c>
      <c r="D134" s="17" t="s">
        <v>27</v>
      </c>
      <c r="E134" s="12">
        <v>0.77209600000000012</v>
      </c>
      <c r="F134" s="76">
        <v>38807</v>
      </c>
      <c r="G134" s="87" t="s">
        <v>490</v>
      </c>
    </row>
    <row r="135" spans="1:7">
      <c r="A135" s="11"/>
      <c r="B135" s="9"/>
      <c r="C135" s="4"/>
      <c r="D135" s="17"/>
      <c r="E135" s="12"/>
      <c r="F135" s="76"/>
      <c r="G135" s="76"/>
    </row>
    <row r="136" spans="1:7">
      <c r="A136" s="11" t="s">
        <v>383</v>
      </c>
      <c r="B136" s="9" t="s">
        <v>372</v>
      </c>
      <c r="C136" s="14" t="s">
        <v>86</v>
      </c>
      <c r="D136" s="17" t="s">
        <v>118</v>
      </c>
      <c r="E136" s="12">
        <v>6.1125119999999997</v>
      </c>
      <c r="F136" s="76">
        <v>38807</v>
      </c>
      <c r="G136" s="87" t="s">
        <v>490</v>
      </c>
    </row>
    <row r="137" spans="1:7">
      <c r="A137" s="11"/>
      <c r="B137" s="9"/>
      <c r="C137" s="14"/>
      <c r="D137" s="17"/>
      <c r="E137" s="12"/>
      <c r="F137" s="76"/>
      <c r="G137" s="76"/>
    </row>
    <row r="138" spans="1:7">
      <c r="A138" s="11" t="s">
        <v>383</v>
      </c>
      <c r="B138" s="9" t="s">
        <v>372</v>
      </c>
      <c r="C138" s="14" t="s">
        <v>29</v>
      </c>
      <c r="D138" s="17" t="s">
        <v>46</v>
      </c>
      <c r="E138" s="12">
        <v>0.30159999999999998</v>
      </c>
      <c r="F138" s="76">
        <v>38807</v>
      </c>
      <c r="G138" s="87" t="s">
        <v>490</v>
      </c>
    </row>
    <row r="139" spans="1:7">
      <c r="A139" s="11"/>
      <c r="B139" s="9"/>
      <c r="C139" s="4"/>
      <c r="D139" s="17"/>
      <c r="E139" s="12"/>
      <c r="F139" s="76"/>
      <c r="G139" s="76"/>
    </row>
    <row r="140" spans="1:7">
      <c r="A140" s="11" t="s">
        <v>383</v>
      </c>
      <c r="B140" s="9" t="s">
        <v>372</v>
      </c>
      <c r="C140" s="14" t="s">
        <v>87</v>
      </c>
      <c r="D140" s="17" t="s">
        <v>118</v>
      </c>
      <c r="E140" s="12">
        <v>4.5937599999999996</v>
      </c>
      <c r="F140" s="76">
        <v>38807</v>
      </c>
      <c r="G140" s="87" t="s">
        <v>490</v>
      </c>
    </row>
    <row r="141" spans="1:7">
      <c r="A141" s="11"/>
      <c r="B141" s="9"/>
      <c r="C141" s="4"/>
      <c r="D141" s="17"/>
      <c r="E141" s="12"/>
      <c r="F141" s="76"/>
      <c r="G141" s="76"/>
    </row>
    <row r="142" spans="1:7">
      <c r="A142" s="11" t="s">
        <v>383</v>
      </c>
      <c r="B142" s="9" t="s">
        <v>372</v>
      </c>
      <c r="C142" s="14" t="s">
        <v>88</v>
      </c>
      <c r="D142" s="17" t="s">
        <v>118</v>
      </c>
      <c r="E142" s="12">
        <v>0.82035200000000008</v>
      </c>
      <c r="F142" s="76">
        <v>38807</v>
      </c>
      <c r="G142" s="87" t="s">
        <v>490</v>
      </c>
    </row>
    <row r="143" spans="1:7">
      <c r="A143" s="11"/>
      <c r="B143" s="9"/>
      <c r="C143" s="4"/>
      <c r="D143" s="17"/>
      <c r="E143" s="12"/>
      <c r="F143" s="76"/>
      <c r="G143" s="76"/>
    </row>
    <row r="144" spans="1:7">
      <c r="A144" s="11" t="s">
        <v>383</v>
      </c>
      <c r="B144" s="9" t="s">
        <v>372</v>
      </c>
      <c r="C144" s="14" t="s">
        <v>89</v>
      </c>
      <c r="D144" s="17" t="s">
        <v>114</v>
      </c>
      <c r="E144" s="12">
        <v>1.037504</v>
      </c>
      <c r="F144" s="76">
        <v>38807</v>
      </c>
      <c r="G144" s="87" t="s">
        <v>490</v>
      </c>
    </row>
    <row r="145" spans="1:7">
      <c r="A145" s="11"/>
      <c r="B145" s="9"/>
      <c r="C145" s="14"/>
      <c r="D145" s="17"/>
      <c r="E145" s="12"/>
      <c r="F145" s="76"/>
      <c r="G145" s="76"/>
    </row>
    <row r="146" spans="1:7">
      <c r="A146" s="11" t="s">
        <v>383</v>
      </c>
      <c r="B146" s="9" t="s">
        <v>372</v>
      </c>
      <c r="C146" s="4" t="s">
        <v>78</v>
      </c>
      <c r="D146" s="79" t="s">
        <v>46</v>
      </c>
      <c r="E146" s="12">
        <v>61.664831999999997</v>
      </c>
      <c r="F146" s="76">
        <v>38807</v>
      </c>
      <c r="G146" s="87" t="s">
        <v>490</v>
      </c>
    </row>
    <row r="147" spans="1:7">
      <c r="A147" s="11"/>
      <c r="B147" s="9"/>
      <c r="C147" s="4"/>
      <c r="D147" s="5"/>
      <c r="E147" s="12"/>
      <c r="F147" s="76"/>
      <c r="G147" s="76"/>
    </row>
    <row r="148" spans="1:7">
      <c r="A148" s="11" t="s">
        <v>383</v>
      </c>
      <c r="B148" s="9" t="s">
        <v>372</v>
      </c>
      <c r="C148" s="14" t="s">
        <v>90</v>
      </c>
      <c r="D148" s="79" t="s">
        <v>35</v>
      </c>
      <c r="E148" s="12">
        <v>4.4757440000000006</v>
      </c>
      <c r="F148" s="76">
        <v>38807</v>
      </c>
      <c r="G148" s="87" t="s">
        <v>490</v>
      </c>
    </row>
    <row r="149" spans="1:7">
      <c r="A149" s="11"/>
      <c r="B149" s="3"/>
      <c r="C149" s="4"/>
      <c r="D149" s="5"/>
      <c r="E149" s="12"/>
      <c r="F149" s="76"/>
      <c r="G149" s="76"/>
    </row>
    <row r="150" spans="1:7">
      <c r="A150" s="11" t="s">
        <v>383</v>
      </c>
      <c r="B150" s="9" t="s">
        <v>373</v>
      </c>
      <c r="C150" s="14" t="s">
        <v>44</v>
      </c>
      <c r="D150" s="79" t="s">
        <v>93</v>
      </c>
      <c r="E150" s="12">
        <v>1.6648320000000001</v>
      </c>
      <c r="F150" s="76">
        <v>38807</v>
      </c>
      <c r="G150" s="87" t="s">
        <v>490</v>
      </c>
    </row>
    <row r="151" spans="1:7">
      <c r="A151" s="11"/>
      <c r="B151" s="9"/>
      <c r="C151" s="4"/>
      <c r="D151" s="17"/>
      <c r="E151" s="12"/>
      <c r="F151" s="76"/>
      <c r="G151" s="76"/>
    </row>
    <row r="152" spans="1:7">
      <c r="A152" s="11" t="s">
        <v>383</v>
      </c>
      <c r="B152" s="9" t="s">
        <v>373</v>
      </c>
      <c r="C152" s="14" t="s">
        <v>43</v>
      </c>
      <c r="D152" s="17" t="s">
        <v>46</v>
      </c>
      <c r="E152" s="12">
        <v>17.324159999999999</v>
      </c>
      <c r="F152" s="76">
        <v>38807</v>
      </c>
      <c r="G152" s="87" t="s">
        <v>490</v>
      </c>
    </row>
    <row r="153" spans="1:7">
      <c r="A153" s="11"/>
      <c r="B153" s="9"/>
      <c r="C153" s="4"/>
      <c r="D153" s="17"/>
      <c r="E153" s="12"/>
      <c r="F153" s="76"/>
      <c r="G153" s="76"/>
    </row>
    <row r="154" spans="1:7">
      <c r="A154" s="11" t="s">
        <v>383</v>
      </c>
      <c r="B154" s="9" t="s">
        <v>373</v>
      </c>
      <c r="C154" s="14" t="s">
        <v>29</v>
      </c>
      <c r="D154" s="17" t="s">
        <v>77</v>
      </c>
      <c r="E154" s="12">
        <v>2.4972479999999999</v>
      </c>
      <c r="F154" s="76">
        <v>38807</v>
      </c>
      <c r="G154" s="87" t="s">
        <v>490</v>
      </c>
    </row>
    <row r="155" spans="1:7">
      <c r="A155" s="11"/>
      <c r="B155" s="9"/>
      <c r="C155" s="4"/>
      <c r="D155" s="17"/>
      <c r="E155" s="12"/>
      <c r="F155" s="76"/>
      <c r="G155" s="76"/>
    </row>
    <row r="156" spans="1:7">
      <c r="A156" s="11" t="s">
        <v>383</v>
      </c>
      <c r="B156" s="9" t="s">
        <v>373</v>
      </c>
      <c r="C156" s="14" t="s">
        <v>91</v>
      </c>
      <c r="D156" s="17" t="s">
        <v>46</v>
      </c>
      <c r="E156" s="12">
        <v>1.067088</v>
      </c>
      <c r="F156" s="76">
        <v>38807</v>
      </c>
      <c r="G156" s="87" t="s">
        <v>490</v>
      </c>
    </row>
    <row r="157" spans="1:7">
      <c r="A157" s="11"/>
      <c r="B157" s="9"/>
      <c r="C157" s="4"/>
      <c r="D157" s="17"/>
      <c r="E157" s="12"/>
      <c r="F157" s="76"/>
      <c r="G157" s="76"/>
    </row>
    <row r="158" spans="1:7">
      <c r="A158" s="11" t="s">
        <v>383</v>
      </c>
      <c r="B158" s="9" t="s">
        <v>373</v>
      </c>
      <c r="C158" s="14" t="s">
        <v>88</v>
      </c>
      <c r="D158" s="17" t="s">
        <v>46</v>
      </c>
      <c r="E158" s="12">
        <v>3.3296640000000002</v>
      </c>
      <c r="F158" s="76">
        <v>38807</v>
      </c>
      <c r="G158" s="87" t="s">
        <v>490</v>
      </c>
    </row>
    <row r="159" spans="1:7">
      <c r="A159" s="11"/>
      <c r="B159" s="9"/>
      <c r="C159" s="4"/>
      <c r="D159" s="17"/>
      <c r="E159" s="12"/>
      <c r="F159" s="76"/>
      <c r="G159" s="76"/>
    </row>
    <row r="160" spans="1:7">
      <c r="A160" s="11" t="s">
        <v>383</v>
      </c>
      <c r="B160" s="9" t="s">
        <v>373</v>
      </c>
      <c r="C160" s="14" t="s">
        <v>92</v>
      </c>
      <c r="D160" s="79" t="s">
        <v>93</v>
      </c>
      <c r="E160" s="12">
        <v>2.9074240000000002</v>
      </c>
      <c r="F160" s="76">
        <v>38807</v>
      </c>
      <c r="G160" s="87" t="s">
        <v>490</v>
      </c>
    </row>
    <row r="161" spans="1:7">
      <c r="A161" s="11"/>
      <c r="B161" s="9"/>
      <c r="C161" s="4"/>
      <c r="D161" s="17"/>
      <c r="E161" s="12"/>
      <c r="F161" s="76"/>
      <c r="G161" s="76"/>
    </row>
    <row r="162" spans="1:7">
      <c r="A162" s="11" t="s">
        <v>383</v>
      </c>
      <c r="B162" s="9" t="s">
        <v>373</v>
      </c>
      <c r="C162" s="4" t="s">
        <v>78</v>
      </c>
      <c r="D162" s="17" t="s">
        <v>116</v>
      </c>
      <c r="E162" s="12">
        <v>2.9074240000000002</v>
      </c>
      <c r="F162" s="76">
        <v>38807</v>
      </c>
      <c r="G162" s="87" t="s">
        <v>490</v>
      </c>
    </row>
    <row r="163" spans="1:7">
      <c r="A163" s="11"/>
      <c r="B163" s="9"/>
      <c r="C163" s="4"/>
      <c r="D163" s="79"/>
      <c r="E163" s="12"/>
      <c r="F163" s="76"/>
      <c r="G163" s="76"/>
    </row>
    <row r="164" spans="1:7">
      <c r="A164" s="11" t="s">
        <v>383</v>
      </c>
      <c r="B164" s="9" t="s">
        <v>373</v>
      </c>
      <c r="C164" s="14" t="s">
        <v>94</v>
      </c>
      <c r="D164" s="79" t="s">
        <v>46</v>
      </c>
      <c r="E164" s="12">
        <v>9.1445119999999989</v>
      </c>
      <c r="F164" s="76">
        <v>38807</v>
      </c>
      <c r="G164" s="87" t="s">
        <v>490</v>
      </c>
    </row>
    <row r="165" spans="1:7">
      <c r="A165" s="11"/>
      <c r="B165" s="3"/>
      <c r="C165" s="4"/>
      <c r="D165" s="17"/>
      <c r="E165" s="12"/>
      <c r="F165" s="76"/>
      <c r="G165" s="76"/>
    </row>
    <row r="166" spans="1:7">
      <c r="A166" s="11" t="s">
        <v>383</v>
      </c>
      <c r="B166" s="9" t="s">
        <v>95</v>
      </c>
      <c r="C166" s="7" t="s">
        <v>270</v>
      </c>
      <c r="D166" s="5" t="s">
        <v>118</v>
      </c>
      <c r="E166" s="12">
        <v>3.6312639999999994</v>
      </c>
      <c r="F166" s="76">
        <v>38807</v>
      </c>
      <c r="G166" s="87" t="s">
        <v>490</v>
      </c>
    </row>
    <row r="167" spans="1:7">
      <c r="A167" s="11"/>
      <c r="B167" s="9"/>
      <c r="C167" s="4"/>
      <c r="D167" s="17"/>
      <c r="E167" s="12"/>
      <c r="F167" s="76"/>
      <c r="G167" s="76"/>
    </row>
    <row r="168" spans="1:7">
      <c r="A168" s="11" t="s">
        <v>383</v>
      </c>
      <c r="B168" s="9" t="s">
        <v>95</v>
      </c>
      <c r="C168" s="7" t="s">
        <v>269</v>
      </c>
      <c r="D168" s="17" t="s">
        <v>118</v>
      </c>
      <c r="E168" s="12">
        <v>4.4154240000000007</v>
      </c>
      <c r="F168" s="76">
        <v>38807</v>
      </c>
      <c r="G168" s="87" t="s">
        <v>490</v>
      </c>
    </row>
    <row r="169" spans="1:7">
      <c r="A169" s="11"/>
      <c r="B169" s="9"/>
      <c r="C169" s="14" t="s">
        <v>256</v>
      </c>
      <c r="D169" s="17"/>
      <c r="E169" s="12"/>
      <c r="F169" s="76"/>
      <c r="G169" s="76"/>
    </row>
    <row r="170" spans="1:7">
      <c r="A170" s="11" t="s">
        <v>383</v>
      </c>
      <c r="B170" s="9" t="s">
        <v>95</v>
      </c>
      <c r="C170" s="7" t="s">
        <v>96</v>
      </c>
      <c r="D170" s="17" t="s">
        <v>97</v>
      </c>
      <c r="E170" s="12">
        <v>2.075008</v>
      </c>
      <c r="F170" s="76">
        <v>38807</v>
      </c>
      <c r="G170" s="87" t="s">
        <v>490</v>
      </c>
    </row>
    <row r="171" spans="1:7">
      <c r="A171" s="11"/>
      <c r="B171" s="9"/>
      <c r="C171" s="4"/>
      <c r="D171" s="17"/>
      <c r="E171" s="12"/>
      <c r="F171" s="76"/>
      <c r="G171" s="76"/>
    </row>
    <row r="172" spans="1:7">
      <c r="A172" s="11" t="s">
        <v>383</v>
      </c>
      <c r="B172" s="9" t="s">
        <v>95</v>
      </c>
      <c r="C172" s="7" t="s">
        <v>32</v>
      </c>
      <c r="D172" s="80" t="s">
        <v>80</v>
      </c>
      <c r="E172" s="12">
        <v>2.8109120000000001</v>
      </c>
      <c r="F172" s="76">
        <v>38807</v>
      </c>
      <c r="G172" s="87" t="s">
        <v>490</v>
      </c>
    </row>
    <row r="173" spans="1:7">
      <c r="A173" s="11"/>
      <c r="B173" s="9"/>
      <c r="C173" s="4"/>
      <c r="D173" s="17"/>
      <c r="E173" s="12"/>
      <c r="F173" s="76"/>
      <c r="G173" s="76"/>
    </row>
    <row r="174" spans="1:7">
      <c r="A174" s="11" t="s">
        <v>383</v>
      </c>
      <c r="B174" s="9" t="s">
        <v>95</v>
      </c>
      <c r="C174" s="14" t="s">
        <v>98</v>
      </c>
      <c r="D174" s="80" t="s">
        <v>113</v>
      </c>
      <c r="E174" s="12">
        <v>1.1340160000000001</v>
      </c>
      <c r="F174" s="76">
        <v>38807</v>
      </c>
      <c r="G174" s="87" t="s">
        <v>490</v>
      </c>
    </row>
    <row r="175" spans="1:7">
      <c r="A175" s="11"/>
      <c r="B175" s="9"/>
      <c r="C175" s="4"/>
      <c r="D175" s="17"/>
      <c r="E175" s="12"/>
      <c r="F175" s="76"/>
      <c r="G175" s="76"/>
    </row>
    <row r="176" spans="1:7">
      <c r="A176" s="11" t="s">
        <v>383</v>
      </c>
      <c r="B176" s="9" t="s">
        <v>95</v>
      </c>
      <c r="C176" s="7" t="s">
        <v>145</v>
      </c>
      <c r="D176" s="79" t="s">
        <v>100</v>
      </c>
      <c r="E176" s="12">
        <v>8.199583999999998</v>
      </c>
      <c r="F176" s="76">
        <v>38807</v>
      </c>
      <c r="G176" s="87" t="s">
        <v>490</v>
      </c>
    </row>
    <row r="177" spans="1:7">
      <c r="A177" s="11"/>
      <c r="B177" s="9"/>
      <c r="C177" s="4"/>
      <c r="D177" s="17"/>
      <c r="E177" s="12"/>
      <c r="F177" s="76"/>
      <c r="G177" s="76"/>
    </row>
    <row r="178" spans="1:7">
      <c r="A178" s="11" t="s">
        <v>383</v>
      </c>
      <c r="B178" s="9" t="s">
        <v>95</v>
      </c>
      <c r="C178" s="4" t="s">
        <v>33</v>
      </c>
      <c r="D178" s="80" t="s">
        <v>149</v>
      </c>
      <c r="E178" s="12">
        <v>4.5455040000000002</v>
      </c>
      <c r="F178" s="76">
        <v>38807</v>
      </c>
      <c r="G178" s="87" t="s">
        <v>490</v>
      </c>
    </row>
    <row r="179" spans="1:7">
      <c r="A179" s="11"/>
      <c r="B179" s="9"/>
      <c r="C179" s="4"/>
      <c r="D179" s="79"/>
      <c r="E179" s="12"/>
      <c r="F179" s="76"/>
      <c r="G179" s="76"/>
    </row>
    <row r="180" spans="1:7">
      <c r="A180" s="11" t="s">
        <v>383</v>
      </c>
      <c r="B180" s="9" t="s">
        <v>95</v>
      </c>
      <c r="C180" s="7" t="s">
        <v>34</v>
      </c>
      <c r="D180" s="79" t="s">
        <v>113</v>
      </c>
      <c r="E180" s="12">
        <v>5.3283519999999998</v>
      </c>
      <c r="F180" s="76">
        <v>38807</v>
      </c>
      <c r="G180" s="87" t="s">
        <v>490</v>
      </c>
    </row>
    <row r="181" spans="1:7">
      <c r="A181" s="11"/>
      <c r="B181" s="9"/>
      <c r="C181" s="13"/>
      <c r="D181" s="5"/>
      <c r="E181" s="12"/>
      <c r="F181" s="76"/>
      <c r="G181" s="76"/>
    </row>
    <row r="182" spans="1:7">
      <c r="A182" s="11" t="s">
        <v>383</v>
      </c>
      <c r="B182" s="9" t="s">
        <v>95</v>
      </c>
      <c r="C182" s="7" t="s">
        <v>268</v>
      </c>
      <c r="D182" s="5" t="s">
        <v>117</v>
      </c>
      <c r="E182" s="12">
        <v>3.5937599999999996</v>
      </c>
      <c r="F182" s="76">
        <v>38807</v>
      </c>
      <c r="G182" s="87" t="s">
        <v>490</v>
      </c>
    </row>
    <row r="183" spans="1:7">
      <c r="A183" s="11"/>
      <c r="B183" s="9"/>
      <c r="C183" s="15"/>
      <c r="D183" s="5"/>
      <c r="E183" s="12"/>
      <c r="F183" s="76"/>
      <c r="G183" s="76"/>
    </row>
    <row r="184" spans="1:7">
      <c r="A184" s="11" t="s">
        <v>383</v>
      </c>
      <c r="B184" s="9" t="s">
        <v>95</v>
      </c>
      <c r="C184" s="7" t="s">
        <v>99</v>
      </c>
      <c r="D184" s="5" t="s">
        <v>117</v>
      </c>
      <c r="E184" s="12">
        <v>2.075008</v>
      </c>
      <c r="F184" s="76">
        <v>38807</v>
      </c>
      <c r="G184" s="87" t="s">
        <v>490</v>
      </c>
    </row>
    <row r="185" spans="1:7">
      <c r="A185" s="11"/>
      <c r="B185" s="9"/>
      <c r="C185" s="4"/>
      <c r="D185" s="17"/>
      <c r="E185" s="12"/>
      <c r="F185" s="76"/>
      <c r="G185" s="76"/>
    </row>
    <row r="186" spans="1:7" ht="31.5">
      <c r="A186" s="11" t="s">
        <v>383</v>
      </c>
      <c r="B186" s="9" t="s">
        <v>95</v>
      </c>
      <c r="C186" s="14" t="s">
        <v>267</v>
      </c>
      <c r="D186" s="5"/>
      <c r="E186" s="12">
        <v>4.1100000000000003</v>
      </c>
      <c r="F186" s="76">
        <v>38807</v>
      </c>
      <c r="G186" s="87" t="s">
        <v>490</v>
      </c>
    </row>
    <row r="187" spans="1:7">
      <c r="A187" s="11"/>
      <c r="B187" s="3"/>
      <c r="C187" s="4"/>
      <c r="D187" s="5"/>
      <c r="E187" s="12"/>
      <c r="F187" s="76"/>
      <c r="G187" s="76"/>
    </row>
    <row r="188" spans="1:7">
      <c r="A188" s="11" t="s">
        <v>383</v>
      </c>
      <c r="B188" s="3" t="s">
        <v>101</v>
      </c>
      <c r="C188" s="4" t="s">
        <v>102</v>
      </c>
      <c r="D188" s="79" t="s">
        <v>113</v>
      </c>
      <c r="E188" s="12">
        <v>76.995840000000001</v>
      </c>
      <c r="F188" s="76">
        <v>38807</v>
      </c>
      <c r="G188" s="87" t="s">
        <v>490</v>
      </c>
    </row>
    <row r="189" spans="1:7">
      <c r="A189" s="11"/>
      <c r="B189" s="3"/>
      <c r="C189" s="4"/>
      <c r="D189" s="5"/>
      <c r="E189" s="12"/>
      <c r="F189" s="76"/>
      <c r="G189" s="76"/>
    </row>
    <row r="190" spans="1:7">
      <c r="A190" s="11" t="s">
        <v>383</v>
      </c>
      <c r="B190" s="3" t="s">
        <v>103</v>
      </c>
      <c r="C190" s="4" t="s">
        <v>104</v>
      </c>
      <c r="D190" s="5"/>
      <c r="E190" s="12">
        <v>2.075008</v>
      </c>
      <c r="F190" s="76">
        <v>38807</v>
      </c>
      <c r="G190" s="87" t="s">
        <v>490</v>
      </c>
    </row>
    <row r="191" spans="1:7">
      <c r="A191" s="11"/>
      <c r="B191" s="3"/>
      <c r="C191" s="4"/>
      <c r="D191" s="5"/>
      <c r="E191" s="12"/>
      <c r="F191" s="76"/>
      <c r="G191" s="76"/>
    </row>
    <row r="192" spans="1:7">
      <c r="A192" s="11" t="s">
        <v>383</v>
      </c>
      <c r="B192" s="3" t="s">
        <v>103</v>
      </c>
      <c r="C192" s="4" t="s">
        <v>105</v>
      </c>
      <c r="D192" s="5"/>
      <c r="E192" s="12">
        <v>93.005824000000004</v>
      </c>
      <c r="F192" s="76">
        <v>38807</v>
      </c>
      <c r="G192" s="87" t="s">
        <v>490</v>
      </c>
    </row>
    <row r="193" spans="1:11">
      <c r="A193" s="11"/>
      <c r="B193" s="3"/>
      <c r="C193" s="4"/>
      <c r="D193" s="5"/>
      <c r="E193" s="12"/>
      <c r="F193" s="76"/>
      <c r="G193" s="76"/>
    </row>
    <row r="194" spans="1:11">
      <c r="A194" s="11" t="s">
        <v>383</v>
      </c>
      <c r="B194" s="3" t="s">
        <v>103</v>
      </c>
      <c r="C194" s="4" t="s">
        <v>106</v>
      </c>
      <c r="D194" s="5"/>
      <c r="E194" s="12">
        <v>28.798335999999995</v>
      </c>
      <c r="F194" s="76">
        <v>38807</v>
      </c>
      <c r="G194" s="87" t="s">
        <v>490</v>
      </c>
    </row>
    <row r="195" spans="1:11">
      <c r="A195" s="11"/>
      <c r="B195" s="3"/>
      <c r="C195" s="4"/>
      <c r="D195" s="5"/>
      <c r="E195" s="12"/>
      <c r="F195" s="76"/>
      <c r="G195" s="76"/>
    </row>
    <row r="196" spans="1:11">
      <c r="A196" s="11" t="s">
        <v>383</v>
      </c>
      <c r="B196" s="3" t="s">
        <v>103</v>
      </c>
      <c r="C196" s="4" t="s">
        <v>107</v>
      </c>
      <c r="D196" s="5"/>
      <c r="E196" s="12">
        <v>133.21292799999998</v>
      </c>
      <c r="F196" s="76">
        <v>38807</v>
      </c>
      <c r="G196" s="87" t="s">
        <v>490</v>
      </c>
    </row>
    <row r="197" spans="1:11">
      <c r="A197" s="11"/>
      <c r="B197" s="3"/>
      <c r="C197" s="4"/>
      <c r="D197" s="5"/>
      <c r="E197" s="12"/>
      <c r="F197" s="76"/>
      <c r="G197" s="76"/>
    </row>
    <row r="198" spans="1:11">
      <c r="A198" s="11" t="s">
        <v>383</v>
      </c>
      <c r="B198" s="3" t="s">
        <v>108</v>
      </c>
      <c r="C198" s="4"/>
      <c r="D198" s="5"/>
      <c r="E198" s="12">
        <v>24.476800000000001</v>
      </c>
      <c r="F198" s="76">
        <v>38807</v>
      </c>
      <c r="G198" s="87" t="s">
        <v>490</v>
      </c>
    </row>
    <row r="199" spans="1:11">
      <c r="A199" s="11"/>
      <c r="B199" s="3"/>
      <c r="C199" s="4"/>
      <c r="D199" s="17"/>
      <c r="E199" s="3"/>
      <c r="F199" s="76"/>
      <c r="G199" s="76"/>
    </row>
    <row r="200" spans="1:11">
      <c r="A200" s="11" t="s">
        <v>456</v>
      </c>
      <c r="B200" s="3" t="s">
        <v>457</v>
      </c>
      <c r="C200" s="4"/>
      <c r="D200" s="17"/>
      <c r="E200" s="3">
        <v>657.65</v>
      </c>
      <c r="F200" s="76">
        <v>39015</v>
      </c>
      <c r="G200" s="87" t="s">
        <v>490</v>
      </c>
      <c r="K200" s="75"/>
    </row>
    <row r="201" spans="1:11">
      <c r="A201" s="11"/>
      <c r="B201" s="3"/>
      <c r="C201" s="4"/>
      <c r="D201" s="17"/>
      <c r="E201" s="3"/>
      <c r="F201" s="76"/>
      <c r="G201" s="76"/>
    </row>
    <row r="202" spans="1:11">
      <c r="A202" s="11" t="s">
        <v>382</v>
      </c>
      <c r="B202" s="14" t="s">
        <v>374</v>
      </c>
      <c r="C202" s="4" t="s">
        <v>377</v>
      </c>
      <c r="D202" s="5">
        <v>3</v>
      </c>
      <c r="E202" s="3">
        <v>290.5992</v>
      </c>
      <c r="F202" s="76">
        <v>38687</v>
      </c>
      <c r="G202" s="87" t="s">
        <v>491</v>
      </c>
    </row>
    <row r="203" spans="1:11">
      <c r="A203" s="11"/>
      <c r="B203" s="3"/>
      <c r="C203" s="16" t="s">
        <v>259</v>
      </c>
      <c r="D203" s="17"/>
      <c r="E203" s="3"/>
      <c r="F203" s="76"/>
      <c r="G203" s="76"/>
    </row>
    <row r="204" spans="1:11">
      <c r="A204" s="11" t="s">
        <v>382</v>
      </c>
      <c r="B204" s="14" t="s">
        <v>374</v>
      </c>
      <c r="C204" s="3" t="s">
        <v>128</v>
      </c>
      <c r="D204" s="5">
        <v>3</v>
      </c>
      <c r="E204" s="3">
        <v>11.396155520000001</v>
      </c>
      <c r="F204" s="76">
        <v>38687</v>
      </c>
      <c r="G204" s="87" t="s">
        <v>491</v>
      </c>
    </row>
    <row r="205" spans="1:11">
      <c r="A205" s="11"/>
      <c r="B205" s="3"/>
      <c r="C205" s="3"/>
      <c r="D205" s="17"/>
      <c r="E205" s="3"/>
      <c r="F205" s="76"/>
      <c r="G205" s="76"/>
    </row>
    <row r="206" spans="1:11">
      <c r="A206" s="11" t="s">
        <v>382</v>
      </c>
      <c r="B206" s="14" t="s">
        <v>374</v>
      </c>
      <c r="C206" s="16" t="s">
        <v>129</v>
      </c>
      <c r="D206" s="5">
        <v>3</v>
      </c>
      <c r="E206" s="3">
        <v>37.614719999999998</v>
      </c>
      <c r="F206" s="76">
        <v>38687</v>
      </c>
      <c r="G206" s="87" t="s">
        <v>491</v>
      </c>
    </row>
    <row r="207" spans="1:11">
      <c r="A207" s="11"/>
      <c r="B207" s="3"/>
      <c r="C207" s="3"/>
      <c r="D207" s="17"/>
      <c r="E207" s="3"/>
      <c r="F207" s="76"/>
      <c r="G207" s="76"/>
    </row>
    <row r="208" spans="1:11">
      <c r="A208" s="11" t="s">
        <v>382</v>
      </c>
      <c r="B208" s="14" t="s">
        <v>375</v>
      </c>
      <c r="C208" s="4" t="s">
        <v>376</v>
      </c>
      <c r="D208" s="5">
        <v>1</v>
      </c>
      <c r="E208" s="3">
        <v>17.0976</v>
      </c>
      <c r="F208" s="76">
        <v>38687</v>
      </c>
      <c r="G208" s="87" t="s">
        <v>491</v>
      </c>
    </row>
    <row r="209" spans="1:7">
      <c r="A209" s="11"/>
      <c r="B209" s="14"/>
      <c r="C209" s="3"/>
      <c r="D209" s="17"/>
      <c r="E209" s="3"/>
      <c r="F209" s="76"/>
      <c r="G209" s="76"/>
    </row>
    <row r="210" spans="1:7">
      <c r="A210" s="11" t="s">
        <v>382</v>
      </c>
      <c r="B210" s="14" t="s">
        <v>378</v>
      </c>
      <c r="C210" s="3" t="s">
        <v>40</v>
      </c>
      <c r="D210" s="5">
        <v>1</v>
      </c>
      <c r="E210" s="3">
        <v>3.9894399999999997</v>
      </c>
      <c r="F210" s="76">
        <v>38687</v>
      </c>
      <c r="G210" s="87" t="s">
        <v>491</v>
      </c>
    </row>
    <row r="211" spans="1:7">
      <c r="A211" s="11"/>
      <c r="B211" s="14"/>
      <c r="C211" s="3"/>
      <c r="D211" s="17"/>
      <c r="E211" s="3"/>
      <c r="F211" s="76"/>
      <c r="G211" s="76"/>
    </row>
    <row r="212" spans="1:7">
      <c r="A212" s="11" t="s">
        <v>382</v>
      </c>
      <c r="B212" s="14" t="s">
        <v>379</v>
      </c>
      <c r="C212" s="3" t="s">
        <v>146</v>
      </c>
      <c r="D212" s="17">
        <v>1</v>
      </c>
      <c r="E212" s="3">
        <v>119.6832</v>
      </c>
      <c r="F212" s="76">
        <v>38687</v>
      </c>
      <c r="G212" s="87" t="s">
        <v>491</v>
      </c>
    </row>
    <row r="213" spans="1:7">
      <c r="A213" s="11"/>
      <c r="B213" s="14"/>
      <c r="C213" s="3"/>
      <c r="D213" s="17"/>
      <c r="E213" s="3"/>
      <c r="F213" s="76"/>
      <c r="G213" s="76"/>
    </row>
    <row r="214" spans="1:7">
      <c r="A214" s="11" t="s">
        <v>382</v>
      </c>
      <c r="B214" s="14" t="s">
        <v>380</v>
      </c>
      <c r="C214" s="14" t="s">
        <v>265</v>
      </c>
      <c r="D214" s="5">
        <v>1</v>
      </c>
      <c r="E214" s="3">
        <v>45.593600000000002</v>
      </c>
      <c r="F214" s="76">
        <v>38687</v>
      </c>
      <c r="G214" s="87" t="s">
        <v>491</v>
      </c>
    </row>
    <row r="215" spans="1:7">
      <c r="A215" s="11"/>
      <c r="B215" s="14"/>
      <c r="C215" s="3"/>
      <c r="D215" s="17"/>
      <c r="E215" s="3"/>
      <c r="F215" s="76"/>
      <c r="G215" s="76"/>
    </row>
    <row r="216" spans="1:7">
      <c r="A216" s="11" t="s">
        <v>382</v>
      </c>
      <c r="B216" s="14" t="s">
        <v>381</v>
      </c>
      <c r="C216" s="4" t="s">
        <v>266</v>
      </c>
      <c r="D216" s="79">
        <v>3</v>
      </c>
      <c r="E216" s="3">
        <v>28.495999999999999</v>
      </c>
      <c r="F216" s="76">
        <v>38687</v>
      </c>
      <c r="G216" s="87" t="s">
        <v>491</v>
      </c>
    </row>
    <row r="217" spans="1:7">
      <c r="A217" s="11"/>
      <c r="B217" s="3"/>
      <c r="C217" s="4"/>
      <c r="D217" s="17"/>
      <c r="E217" s="3"/>
      <c r="F217" s="76"/>
      <c r="G217" s="76"/>
    </row>
    <row r="218" spans="1:7">
      <c r="A218" s="11" t="s">
        <v>382</v>
      </c>
      <c r="B218" s="14" t="s">
        <v>384</v>
      </c>
      <c r="C218" s="4" t="s">
        <v>262</v>
      </c>
      <c r="D218" s="5" t="s">
        <v>155</v>
      </c>
      <c r="E218" s="8">
        <v>133.06700000000001</v>
      </c>
      <c r="F218" s="76">
        <v>38687</v>
      </c>
      <c r="G218" s="87" t="s">
        <v>491</v>
      </c>
    </row>
    <row r="219" spans="1:7">
      <c r="A219" s="11"/>
      <c r="B219" s="4"/>
      <c r="C219" s="3"/>
      <c r="D219" s="17"/>
      <c r="E219" s="6"/>
      <c r="F219" s="76"/>
      <c r="G219" s="76"/>
    </row>
    <row r="220" spans="1:7">
      <c r="A220" s="11" t="s">
        <v>382</v>
      </c>
      <c r="B220" s="14" t="s">
        <v>384</v>
      </c>
      <c r="C220" s="3" t="s">
        <v>156</v>
      </c>
      <c r="D220" s="17" t="s">
        <v>157</v>
      </c>
      <c r="E220" s="8">
        <v>100.4051</v>
      </c>
      <c r="F220" s="76">
        <v>38687</v>
      </c>
      <c r="G220" s="87" t="s">
        <v>491</v>
      </c>
    </row>
    <row r="221" spans="1:7">
      <c r="A221" s="11"/>
      <c r="B221" s="4"/>
      <c r="C221" s="3"/>
      <c r="D221" s="17"/>
      <c r="E221" s="6"/>
      <c r="F221" s="76"/>
      <c r="G221" s="76"/>
    </row>
    <row r="222" spans="1:7">
      <c r="A222" s="11" t="s">
        <v>382</v>
      </c>
      <c r="B222" s="14" t="s">
        <v>384</v>
      </c>
      <c r="C222" s="7" t="s">
        <v>263</v>
      </c>
      <c r="D222" s="17" t="s">
        <v>157</v>
      </c>
      <c r="E222" s="8">
        <v>181.45500000000001</v>
      </c>
      <c r="F222" s="76">
        <v>38687</v>
      </c>
      <c r="G222" s="87" t="s">
        <v>491</v>
      </c>
    </row>
    <row r="223" spans="1:7">
      <c r="A223" s="11"/>
      <c r="B223" s="4"/>
      <c r="C223" s="9"/>
      <c r="D223" s="17"/>
      <c r="E223" s="8"/>
      <c r="F223" s="76"/>
      <c r="G223" s="76"/>
    </row>
    <row r="224" spans="1:7" ht="47.25">
      <c r="A224" s="11" t="s">
        <v>382</v>
      </c>
      <c r="B224" s="4" t="s">
        <v>395</v>
      </c>
      <c r="C224" s="4" t="s">
        <v>264</v>
      </c>
      <c r="D224" s="17" t="s">
        <v>157</v>
      </c>
      <c r="E224" s="8">
        <v>157.261</v>
      </c>
      <c r="F224" s="76">
        <v>38687</v>
      </c>
      <c r="G224" s="87" t="s">
        <v>491</v>
      </c>
    </row>
    <row r="225" spans="1:7">
      <c r="A225" s="11"/>
      <c r="B225" s="4"/>
      <c r="C225" s="3"/>
      <c r="D225" s="17"/>
      <c r="E225" s="6"/>
      <c r="F225" s="76"/>
      <c r="G225" s="76"/>
    </row>
    <row r="226" spans="1:7">
      <c r="A226" s="11" t="s">
        <v>382</v>
      </c>
      <c r="B226" s="3" t="s">
        <v>160</v>
      </c>
      <c r="C226" s="3" t="s">
        <v>161</v>
      </c>
      <c r="D226" s="17">
        <v>2</v>
      </c>
      <c r="E226" s="8">
        <v>9.6776</v>
      </c>
      <c r="F226" s="76">
        <v>38687</v>
      </c>
      <c r="G226" s="87" t="s">
        <v>491</v>
      </c>
    </row>
    <row r="227" spans="1:7">
      <c r="A227" s="11"/>
      <c r="B227" s="3"/>
      <c r="C227" s="3"/>
      <c r="D227" s="17"/>
      <c r="E227" s="8"/>
      <c r="F227" s="76"/>
      <c r="G227" s="76"/>
    </row>
    <row r="228" spans="1:7">
      <c r="A228" s="11" t="s">
        <v>382</v>
      </c>
      <c r="B228" s="3" t="s">
        <v>160</v>
      </c>
      <c r="C228" s="18" t="s">
        <v>162</v>
      </c>
      <c r="D228" s="5">
        <v>3</v>
      </c>
      <c r="E228" s="8">
        <v>20.867325000000001</v>
      </c>
      <c r="F228" s="76">
        <v>38687</v>
      </c>
      <c r="G228" s="87" t="s">
        <v>491</v>
      </c>
    </row>
    <row r="229" spans="1:7">
      <c r="A229" s="11"/>
      <c r="B229" s="3"/>
      <c r="C229" s="18"/>
      <c r="D229" s="5"/>
      <c r="E229" s="8"/>
      <c r="F229" s="76"/>
      <c r="G229" s="76"/>
    </row>
    <row r="230" spans="1:7">
      <c r="A230" s="11" t="s">
        <v>382</v>
      </c>
      <c r="B230" s="3" t="s">
        <v>160</v>
      </c>
      <c r="C230" s="18" t="s">
        <v>163</v>
      </c>
      <c r="D230" s="5">
        <v>1</v>
      </c>
      <c r="E230" s="8">
        <v>3.1452200000000001</v>
      </c>
      <c r="F230" s="76">
        <v>38687</v>
      </c>
      <c r="G230" s="87" t="s">
        <v>491</v>
      </c>
    </row>
    <row r="231" spans="1:7">
      <c r="A231" s="11"/>
      <c r="B231" s="3"/>
      <c r="C231" s="18"/>
      <c r="D231" s="5"/>
      <c r="E231" s="8"/>
      <c r="F231" s="76"/>
      <c r="G231" s="76"/>
    </row>
    <row r="232" spans="1:7">
      <c r="A232" s="11" t="s">
        <v>382</v>
      </c>
      <c r="B232" s="3" t="s">
        <v>160</v>
      </c>
      <c r="C232" s="18" t="s">
        <v>164</v>
      </c>
      <c r="D232" s="5">
        <v>1</v>
      </c>
      <c r="E232" s="8">
        <v>9.7380850000000017</v>
      </c>
      <c r="F232" s="76">
        <v>38687</v>
      </c>
      <c r="G232" s="87" t="s">
        <v>491</v>
      </c>
    </row>
    <row r="233" spans="1:7">
      <c r="A233" s="11"/>
      <c r="B233" s="4"/>
      <c r="C233" s="3"/>
      <c r="D233" s="17"/>
      <c r="E233" s="6"/>
      <c r="F233" s="76"/>
      <c r="G233" s="76"/>
    </row>
    <row r="234" spans="1:7">
      <c r="A234" s="11" t="s">
        <v>382</v>
      </c>
      <c r="B234" s="18" t="s">
        <v>391</v>
      </c>
      <c r="C234" s="18" t="s">
        <v>165</v>
      </c>
      <c r="D234" s="5">
        <v>1</v>
      </c>
      <c r="E234" s="8">
        <v>7.2582000000000004</v>
      </c>
      <c r="F234" s="76">
        <v>38687</v>
      </c>
      <c r="G234" s="87" t="s">
        <v>491</v>
      </c>
    </row>
    <row r="235" spans="1:7">
      <c r="A235" s="11"/>
      <c r="B235" s="18"/>
      <c r="C235" s="18"/>
      <c r="D235" s="5"/>
      <c r="E235" s="6"/>
      <c r="F235" s="76"/>
      <c r="G235" s="76"/>
    </row>
    <row r="236" spans="1:7">
      <c r="A236" s="11" t="s">
        <v>382</v>
      </c>
      <c r="B236" s="18" t="s">
        <v>390</v>
      </c>
      <c r="C236" s="18" t="s">
        <v>166</v>
      </c>
      <c r="D236" s="5">
        <v>5</v>
      </c>
      <c r="E236" s="8">
        <v>9.0727499999999992</v>
      </c>
      <c r="F236" s="76">
        <v>38687</v>
      </c>
      <c r="G236" s="87" t="s">
        <v>491</v>
      </c>
    </row>
    <row r="237" spans="1:7">
      <c r="A237" s="11"/>
      <c r="B237" s="18"/>
      <c r="C237" s="18"/>
      <c r="D237" s="5"/>
      <c r="E237" s="6"/>
      <c r="F237" s="76"/>
      <c r="G237" s="76"/>
    </row>
    <row r="238" spans="1:7">
      <c r="A238" s="11" t="s">
        <v>382</v>
      </c>
      <c r="B238" s="19" t="s">
        <v>392</v>
      </c>
      <c r="C238" s="20" t="s">
        <v>167</v>
      </c>
      <c r="D238" s="5">
        <v>2</v>
      </c>
      <c r="E238" s="8">
        <v>16.343046999999999</v>
      </c>
      <c r="F238" s="76">
        <v>38687</v>
      </c>
      <c r="G238" s="87" t="s">
        <v>491</v>
      </c>
    </row>
    <row r="239" spans="1:7">
      <c r="A239" s="11"/>
      <c r="B239" s="18"/>
      <c r="C239" s="18"/>
      <c r="D239" s="5"/>
      <c r="E239" s="6"/>
      <c r="F239" s="76"/>
      <c r="G239" s="76"/>
    </row>
    <row r="240" spans="1:7">
      <c r="A240" s="11" t="s">
        <v>382</v>
      </c>
      <c r="B240" s="19" t="s">
        <v>392</v>
      </c>
      <c r="C240" s="20" t="s">
        <v>389</v>
      </c>
      <c r="D240" s="5">
        <v>1</v>
      </c>
      <c r="E240" s="8">
        <v>13.18573</v>
      </c>
      <c r="F240" s="76">
        <v>38687</v>
      </c>
      <c r="G240" s="87" t="s">
        <v>491</v>
      </c>
    </row>
    <row r="241" spans="1:7">
      <c r="A241" s="11"/>
      <c r="B241" s="18"/>
      <c r="C241" s="18"/>
      <c r="D241" s="5"/>
      <c r="E241" s="6"/>
      <c r="F241" s="76"/>
      <c r="G241" s="76"/>
    </row>
    <row r="242" spans="1:7">
      <c r="A242" s="11" t="s">
        <v>382</v>
      </c>
      <c r="B242" s="18" t="s">
        <v>393</v>
      </c>
      <c r="C242" s="18" t="s">
        <v>168</v>
      </c>
      <c r="D242" s="5">
        <v>1</v>
      </c>
      <c r="E242" s="8">
        <v>5.4436499999999999</v>
      </c>
      <c r="F242" s="76">
        <v>38687</v>
      </c>
      <c r="G242" s="87" t="s">
        <v>491</v>
      </c>
    </row>
    <row r="243" spans="1:7">
      <c r="A243" s="11"/>
      <c r="B243" s="18"/>
      <c r="C243" s="18"/>
      <c r="D243" s="5"/>
      <c r="E243" s="6"/>
      <c r="F243" s="76"/>
      <c r="G243" s="76"/>
    </row>
    <row r="244" spans="1:7">
      <c r="A244" s="11" t="s">
        <v>382</v>
      </c>
      <c r="B244" s="18" t="s">
        <v>394</v>
      </c>
      <c r="C244" s="18" t="s">
        <v>8</v>
      </c>
      <c r="D244" s="5">
        <v>2</v>
      </c>
      <c r="E244" s="8">
        <v>78.630499999999998</v>
      </c>
      <c r="F244" s="76">
        <v>38687</v>
      </c>
      <c r="G244" s="87" t="s">
        <v>491</v>
      </c>
    </row>
    <row r="245" spans="1:7">
      <c r="A245" s="11"/>
      <c r="B245" s="4"/>
      <c r="C245" s="3"/>
      <c r="D245" s="5"/>
      <c r="E245" s="6"/>
      <c r="F245" s="76"/>
      <c r="G245" s="76"/>
    </row>
    <row r="246" spans="1:7">
      <c r="A246" s="11" t="s">
        <v>382</v>
      </c>
      <c r="B246" s="3" t="s">
        <v>9</v>
      </c>
      <c r="C246" s="16" t="s">
        <v>10</v>
      </c>
      <c r="D246" s="5">
        <v>2</v>
      </c>
      <c r="E246" s="8">
        <v>145.16399999999999</v>
      </c>
      <c r="F246" s="76">
        <v>38687</v>
      </c>
      <c r="G246" s="87" t="s">
        <v>491</v>
      </c>
    </row>
    <row r="247" spans="1:7">
      <c r="A247" s="11"/>
      <c r="B247" s="3"/>
      <c r="C247" s="16"/>
      <c r="D247" s="5"/>
      <c r="E247" s="8"/>
      <c r="F247" s="76"/>
      <c r="G247" s="76"/>
    </row>
    <row r="248" spans="1:7">
      <c r="A248" s="11" t="s">
        <v>382</v>
      </c>
      <c r="B248" s="3" t="s">
        <v>9</v>
      </c>
      <c r="C248" s="16" t="s">
        <v>11</v>
      </c>
      <c r="D248" s="5">
        <v>3</v>
      </c>
      <c r="E248" s="8">
        <v>50.807400000000001</v>
      </c>
      <c r="F248" s="76">
        <v>38687</v>
      </c>
      <c r="G248" s="87" t="s">
        <v>491</v>
      </c>
    </row>
    <row r="249" spans="1:7">
      <c r="A249" s="11"/>
      <c r="B249" s="3"/>
      <c r="C249" s="16"/>
      <c r="D249" s="5"/>
      <c r="E249" s="8"/>
      <c r="F249" s="76"/>
      <c r="G249" s="76"/>
    </row>
    <row r="250" spans="1:7">
      <c r="A250" s="11" t="s">
        <v>382</v>
      </c>
      <c r="B250" s="3" t="s">
        <v>9</v>
      </c>
      <c r="C250" s="16" t="s">
        <v>12</v>
      </c>
      <c r="D250" s="5">
        <v>2</v>
      </c>
      <c r="E250" s="8">
        <v>14.516400000000001</v>
      </c>
      <c r="F250" s="76">
        <v>38687</v>
      </c>
      <c r="G250" s="87" t="s">
        <v>491</v>
      </c>
    </row>
    <row r="251" spans="1:7">
      <c r="A251" s="11"/>
      <c r="B251" s="4"/>
      <c r="C251" s="3"/>
      <c r="D251" s="5"/>
      <c r="E251" s="6"/>
      <c r="F251" s="76"/>
      <c r="G251" s="76"/>
    </row>
    <row r="252" spans="1:7" ht="47.25">
      <c r="A252" s="11" t="s">
        <v>382</v>
      </c>
      <c r="B252" s="3" t="s">
        <v>386</v>
      </c>
      <c r="C252" s="7" t="s">
        <v>385</v>
      </c>
      <c r="D252" s="5" t="s">
        <v>13</v>
      </c>
      <c r="E252" s="8">
        <v>54.436500000000002</v>
      </c>
      <c r="F252" s="76">
        <v>38687</v>
      </c>
      <c r="G252" s="87" t="s">
        <v>491</v>
      </c>
    </row>
    <row r="253" spans="1:7">
      <c r="A253" s="11"/>
      <c r="B253" s="4"/>
      <c r="C253" s="9"/>
      <c r="D253" s="5"/>
      <c r="E253" s="6"/>
      <c r="F253" s="76"/>
      <c r="G253" s="76"/>
    </row>
    <row r="254" spans="1:7">
      <c r="A254" s="11" t="s">
        <v>382</v>
      </c>
      <c r="B254" s="3" t="s">
        <v>387</v>
      </c>
      <c r="C254" s="4" t="s">
        <v>388</v>
      </c>
      <c r="D254" s="17" t="s">
        <v>13</v>
      </c>
      <c r="E254" s="8">
        <v>54.436500000000002</v>
      </c>
      <c r="F254" s="76">
        <v>38687</v>
      </c>
      <c r="G254" s="87" t="s">
        <v>491</v>
      </c>
    </row>
    <row r="255" spans="1:7">
      <c r="A255" s="11"/>
      <c r="B255" s="3"/>
      <c r="C255" s="4"/>
      <c r="D255" s="17"/>
      <c r="E255" s="3"/>
      <c r="F255" s="76"/>
      <c r="G255" s="76"/>
    </row>
    <row r="256" spans="1:7">
      <c r="A256" s="11" t="s">
        <v>460</v>
      </c>
      <c r="B256" s="9" t="s">
        <v>396</v>
      </c>
      <c r="C256" s="16" t="s">
        <v>474</v>
      </c>
      <c r="D256" s="5">
        <v>2</v>
      </c>
      <c r="E256" s="12">
        <v>1024.4960000000001</v>
      </c>
      <c r="F256" s="76">
        <v>38869</v>
      </c>
      <c r="G256" s="87" t="s">
        <v>490</v>
      </c>
    </row>
    <row r="257" spans="1:7">
      <c r="A257" s="11"/>
      <c r="B257" s="3"/>
      <c r="C257" s="3"/>
      <c r="D257" s="17"/>
      <c r="E257" s="12"/>
      <c r="F257" s="76"/>
      <c r="G257" s="76"/>
    </row>
    <row r="258" spans="1:7" ht="31.5">
      <c r="A258" s="11" t="s">
        <v>460</v>
      </c>
      <c r="B258" s="4" t="s">
        <v>397</v>
      </c>
      <c r="C258" s="4" t="s">
        <v>469</v>
      </c>
      <c r="D258" s="5">
        <v>1</v>
      </c>
      <c r="E258" s="12">
        <v>1058.144</v>
      </c>
      <c r="F258" s="76">
        <v>38869</v>
      </c>
      <c r="G258" s="87" t="s">
        <v>490</v>
      </c>
    </row>
    <row r="259" spans="1:7">
      <c r="A259" s="11"/>
      <c r="B259" s="16" t="s">
        <v>256</v>
      </c>
      <c r="C259" s="16"/>
      <c r="D259" s="17"/>
      <c r="E259" s="12"/>
      <c r="F259" s="76"/>
      <c r="G259" s="76"/>
    </row>
    <row r="260" spans="1:7">
      <c r="A260" s="11" t="s">
        <v>460</v>
      </c>
      <c r="B260" s="3" t="s">
        <v>154</v>
      </c>
      <c r="C260" s="3"/>
      <c r="D260" s="17"/>
      <c r="E260" s="12">
        <v>200.96</v>
      </c>
      <c r="F260" s="76">
        <v>38869</v>
      </c>
      <c r="G260" s="87" t="s">
        <v>490</v>
      </c>
    </row>
    <row r="261" spans="1:7">
      <c r="A261" s="11"/>
      <c r="B261" s="3"/>
      <c r="C261" s="3"/>
      <c r="D261" s="17"/>
      <c r="E261" s="12"/>
      <c r="F261" s="76"/>
      <c r="G261" s="76"/>
    </row>
    <row r="262" spans="1:7">
      <c r="A262" s="11" t="s">
        <v>460</v>
      </c>
      <c r="B262" s="3" t="s">
        <v>398</v>
      </c>
      <c r="C262" s="3" t="s">
        <v>473</v>
      </c>
      <c r="D262" s="17"/>
      <c r="E262" s="12">
        <v>646.25</v>
      </c>
      <c r="F262" s="76">
        <v>38869</v>
      </c>
      <c r="G262" s="87" t="s">
        <v>490</v>
      </c>
    </row>
    <row r="263" spans="1:7">
      <c r="A263" s="11"/>
      <c r="B263" s="3"/>
      <c r="C263" s="3"/>
      <c r="D263" s="17"/>
      <c r="E263" s="12"/>
      <c r="F263" s="76"/>
      <c r="G263" s="76"/>
    </row>
    <row r="264" spans="1:7" ht="31.5">
      <c r="A264" s="11" t="s">
        <v>460</v>
      </c>
      <c r="B264" s="4" t="s">
        <v>399</v>
      </c>
      <c r="C264" s="4" t="s">
        <v>470</v>
      </c>
      <c r="D264" s="17">
        <v>1</v>
      </c>
      <c r="E264" s="12">
        <v>429.072</v>
      </c>
      <c r="F264" s="76">
        <v>38869</v>
      </c>
      <c r="G264" s="87" t="s">
        <v>490</v>
      </c>
    </row>
    <row r="265" spans="1:7">
      <c r="A265" s="11"/>
      <c r="B265" s="3"/>
      <c r="C265" s="4"/>
      <c r="D265" s="17"/>
      <c r="E265" s="3"/>
      <c r="F265" s="76"/>
      <c r="G265" s="76"/>
    </row>
    <row r="266" spans="1:7">
      <c r="A266" s="11" t="s">
        <v>461</v>
      </c>
      <c r="B266" s="42" t="s">
        <v>400</v>
      </c>
      <c r="C266" s="42" t="s">
        <v>169</v>
      </c>
      <c r="D266" s="17">
        <v>1</v>
      </c>
      <c r="E266" s="12">
        <v>297.69880000000001</v>
      </c>
      <c r="F266" s="76">
        <v>39814</v>
      </c>
      <c r="G266" s="87" t="s">
        <v>488</v>
      </c>
    </row>
    <row r="267" spans="1:7">
      <c r="A267" s="11"/>
      <c r="B267" s="42" t="s">
        <v>256</v>
      </c>
      <c r="C267" s="42"/>
      <c r="D267" s="17"/>
      <c r="E267" s="12"/>
      <c r="F267" s="76"/>
      <c r="G267" s="76"/>
    </row>
    <row r="268" spans="1:7">
      <c r="A268" s="11" t="s">
        <v>461</v>
      </c>
      <c r="B268" s="42" t="s">
        <v>400</v>
      </c>
      <c r="C268" s="42" t="s">
        <v>170</v>
      </c>
      <c r="D268" s="17">
        <v>1</v>
      </c>
      <c r="E268" s="12">
        <v>493.84800000000001</v>
      </c>
      <c r="F268" s="76">
        <v>39814</v>
      </c>
      <c r="G268" s="87" t="s">
        <v>488</v>
      </c>
    </row>
    <row r="269" spans="1:7">
      <c r="A269" s="11"/>
      <c r="B269" s="42" t="s">
        <v>256</v>
      </c>
      <c r="C269" s="42"/>
      <c r="D269" s="17"/>
      <c r="E269" s="12"/>
      <c r="F269" s="76"/>
      <c r="G269" s="76"/>
    </row>
    <row r="270" spans="1:7">
      <c r="A270" s="11" t="s">
        <v>461</v>
      </c>
      <c r="B270" s="42" t="s">
        <v>400</v>
      </c>
      <c r="C270" s="42" t="s">
        <v>171</v>
      </c>
      <c r="D270" s="17">
        <v>1</v>
      </c>
      <c r="E270" s="12">
        <v>72.486400000000003</v>
      </c>
      <c r="F270" s="76">
        <v>39814</v>
      </c>
      <c r="G270" s="87" t="s">
        <v>488</v>
      </c>
    </row>
    <row r="271" spans="1:7">
      <c r="A271" s="11"/>
      <c r="B271" s="42" t="s">
        <v>256</v>
      </c>
      <c r="C271" s="42"/>
      <c r="D271" s="17"/>
      <c r="E271" s="12"/>
      <c r="F271" s="76"/>
      <c r="G271" s="76"/>
    </row>
    <row r="272" spans="1:7">
      <c r="A272" s="11" t="s">
        <v>461</v>
      </c>
      <c r="B272" s="42" t="s">
        <v>400</v>
      </c>
      <c r="C272" s="42" t="s">
        <v>172</v>
      </c>
      <c r="D272" s="17">
        <v>1</v>
      </c>
      <c r="E272" s="12">
        <v>141.00280000000001</v>
      </c>
      <c r="F272" s="76">
        <v>39814</v>
      </c>
      <c r="G272" s="87" t="s">
        <v>488</v>
      </c>
    </row>
    <row r="273" spans="1:7">
      <c r="A273" s="11"/>
      <c r="B273" s="42" t="s">
        <v>256</v>
      </c>
      <c r="C273" s="42"/>
      <c r="D273" s="17"/>
      <c r="E273" s="12"/>
      <c r="F273" s="76"/>
      <c r="G273" s="76"/>
    </row>
    <row r="274" spans="1:7">
      <c r="A274" s="11" t="s">
        <v>461</v>
      </c>
      <c r="B274" s="42" t="s">
        <v>400</v>
      </c>
      <c r="C274" s="42" t="s">
        <v>173</v>
      </c>
      <c r="D274" s="17">
        <v>1</v>
      </c>
      <c r="E274" s="12">
        <v>100.7296</v>
      </c>
      <c r="F274" s="76">
        <v>39814</v>
      </c>
      <c r="G274" s="87" t="s">
        <v>488</v>
      </c>
    </row>
    <row r="275" spans="1:7">
      <c r="A275" s="11"/>
      <c r="B275" s="42" t="s">
        <v>256</v>
      </c>
      <c r="C275" s="42"/>
      <c r="D275" s="17"/>
      <c r="E275" s="12"/>
      <c r="F275" s="76"/>
      <c r="G275" s="76"/>
    </row>
    <row r="276" spans="1:7">
      <c r="A276" s="11" t="s">
        <v>461</v>
      </c>
      <c r="B276" s="42" t="s">
        <v>400</v>
      </c>
      <c r="C276" s="42" t="s">
        <v>174</v>
      </c>
      <c r="D276" s="17">
        <v>1</v>
      </c>
      <c r="E276" s="12">
        <v>100.7296</v>
      </c>
      <c r="F276" s="76">
        <v>39814</v>
      </c>
      <c r="G276" s="87" t="s">
        <v>488</v>
      </c>
    </row>
    <row r="277" spans="1:7">
      <c r="A277" s="11"/>
      <c r="B277" s="42" t="s">
        <v>256</v>
      </c>
      <c r="C277" s="42"/>
      <c r="D277" s="17"/>
      <c r="E277" s="12"/>
      <c r="F277" s="76"/>
      <c r="G277" s="76"/>
    </row>
    <row r="278" spans="1:7">
      <c r="A278" s="11" t="s">
        <v>461</v>
      </c>
      <c r="B278" s="42" t="s">
        <v>400</v>
      </c>
      <c r="C278" s="42" t="s">
        <v>175</v>
      </c>
      <c r="D278" s="17">
        <v>1</v>
      </c>
      <c r="E278" s="12">
        <v>378.68200000000002</v>
      </c>
      <c r="F278" s="76">
        <v>39814</v>
      </c>
      <c r="G278" s="87" t="s">
        <v>488</v>
      </c>
    </row>
    <row r="279" spans="1:7">
      <c r="A279" s="11"/>
      <c r="B279" s="42" t="s">
        <v>256</v>
      </c>
      <c r="C279" s="42"/>
      <c r="D279" s="17"/>
      <c r="E279" s="12"/>
      <c r="F279" s="76"/>
      <c r="G279" s="76"/>
    </row>
    <row r="280" spans="1:7">
      <c r="A280" s="11" t="s">
        <v>461</v>
      </c>
      <c r="B280" s="42" t="s">
        <v>400</v>
      </c>
      <c r="C280" s="42" t="s">
        <v>176</v>
      </c>
      <c r="D280" s="17">
        <v>1</v>
      </c>
      <c r="E280" s="12">
        <v>112.9796</v>
      </c>
      <c r="F280" s="76">
        <v>39814</v>
      </c>
      <c r="G280" s="87" t="s">
        <v>488</v>
      </c>
    </row>
    <row r="281" spans="1:7">
      <c r="A281" s="11"/>
      <c r="B281" s="42" t="s">
        <v>256</v>
      </c>
      <c r="C281" s="42"/>
      <c r="D281" s="17"/>
      <c r="E281" s="12"/>
      <c r="F281" s="76"/>
      <c r="G281" s="76"/>
    </row>
    <row r="282" spans="1:7">
      <c r="A282" s="11" t="s">
        <v>461</v>
      </c>
      <c r="B282" s="42" t="s">
        <v>400</v>
      </c>
      <c r="C282" s="3" t="s">
        <v>177</v>
      </c>
      <c r="D282" s="17">
        <v>1</v>
      </c>
      <c r="E282" s="12">
        <v>886.46820000000002</v>
      </c>
      <c r="F282" s="76">
        <v>39814</v>
      </c>
      <c r="G282" s="87" t="s">
        <v>488</v>
      </c>
    </row>
    <row r="283" spans="1:7">
      <c r="A283" s="11"/>
      <c r="B283" s="42" t="s">
        <v>256</v>
      </c>
      <c r="C283" s="3"/>
      <c r="D283" s="17"/>
      <c r="E283" s="12"/>
      <c r="F283" s="76"/>
      <c r="G283" s="76"/>
    </row>
    <row r="284" spans="1:7">
      <c r="A284" s="11" t="s">
        <v>461</v>
      </c>
      <c r="B284" s="42" t="s">
        <v>400</v>
      </c>
      <c r="C284" s="9" t="s">
        <v>173</v>
      </c>
      <c r="D284" s="17">
        <v>1</v>
      </c>
      <c r="E284" s="12">
        <v>392.45699999999999</v>
      </c>
      <c r="F284" s="76">
        <v>39814</v>
      </c>
      <c r="G284" s="87" t="s">
        <v>488</v>
      </c>
    </row>
    <row r="285" spans="1:7">
      <c r="A285" s="11"/>
      <c r="B285" s="42" t="s">
        <v>256</v>
      </c>
      <c r="C285" s="9"/>
      <c r="D285" s="17"/>
      <c r="E285" s="12"/>
      <c r="F285" s="76"/>
      <c r="G285" s="76"/>
    </row>
    <row r="286" spans="1:7">
      <c r="A286" s="11" t="s">
        <v>461</v>
      </c>
      <c r="B286" s="42" t="s">
        <v>400</v>
      </c>
      <c r="C286" s="42" t="s">
        <v>178</v>
      </c>
      <c r="D286" s="17">
        <v>1</v>
      </c>
      <c r="E286" s="12">
        <v>158.22280000000001</v>
      </c>
      <c r="F286" s="76">
        <v>39814</v>
      </c>
      <c r="G286" s="87" t="s">
        <v>488</v>
      </c>
    </row>
    <row r="287" spans="1:7">
      <c r="A287" s="11"/>
      <c r="B287" s="42" t="s">
        <v>256</v>
      </c>
      <c r="C287" s="42"/>
      <c r="D287" s="17"/>
      <c r="E287" s="12"/>
      <c r="F287" s="76"/>
      <c r="G287" s="76"/>
    </row>
    <row r="288" spans="1:7">
      <c r="A288" s="11" t="s">
        <v>461</v>
      </c>
      <c r="B288" s="42" t="s">
        <v>400</v>
      </c>
      <c r="C288" s="42" t="s">
        <v>179</v>
      </c>
      <c r="D288" s="17">
        <v>1</v>
      </c>
      <c r="E288" s="12">
        <v>1364.7280000000001</v>
      </c>
      <c r="F288" s="76">
        <v>39814</v>
      </c>
      <c r="G288" s="87" t="s">
        <v>488</v>
      </c>
    </row>
    <row r="289" spans="1:7">
      <c r="A289" s="11"/>
      <c r="B289" s="42" t="s">
        <v>256</v>
      </c>
      <c r="C289" s="42"/>
      <c r="D289" s="17"/>
      <c r="E289" s="12"/>
      <c r="F289" s="76"/>
      <c r="G289" s="76"/>
    </row>
    <row r="290" spans="1:7">
      <c r="A290" s="11" t="s">
        <v>461</v>
      </c>
      <c r="B290" s="42" t="s">
        <v>400</v>
      </c>
      <c r="C290" s="42" t="s">
        <v>180</v>
      </c>
      <c r="D290" s="17">
        <v>1</v>
      </c>
      <c r="E290" s="12">
        <v>244.95240000000001</v>
      </c>
      <c r="F290" s="76">
        <v>39814</v>
      </c>
      <c r="G290" s="87" t="s">
        <v>488</v>
      </c>
    </row>
    <row r="291" spans="1:7">
      <c r="A291" s="11"/>
      <c r="B291" s="42" t="s">
        <v>256</v>
      </c>
      <c r="C291" s="42"/>
      <c r="D291" s="17"/>
      <c r="E291" s="12"/>
      <c r="F291" s="76"/>
      <c r="G291" s="76"/>
    </row>
    <row r="292" spans="1:7">
      <c r="A292" s="11" t="s">
        <v>461</v>
      </c>
      <c r="B292" s="42" t="s">
        <v>400</v>
      </c>
      <c r="C292" s="42" t="s">
        <v>181</v>
      </c>
      <c r="D292" s="17">
        <v>1</v>
      </c>
      <c r="E292" s="12">
        <v>100.7296</v>
      </c>
      <c r="F292" s="76">
        <v>39814</v>
      </c>
      <c r="G292" s="87" t="s">
        <v>488</v>
      </c>
    </row>
    <row r="293" spans="1:7">
      <c r="A293" s="11"/>
      <c r="B293" s="42" t="s">
        <v>256</v>
      </c>
      <c r="C293" s="42"/>
      <c r="D293" s="17"/>
      <c r="E293" s="12"/>
      <c r="F293" s="76"/>
      <c r="G293" s="76"/>
    </row>
    <row r="294" spans="1:7">
      <c r="A294" s="11" t="s">
        <v>461</v>
      </c>
      <c r="B294" s="42" t="s">
        <v>400</v>
      </c>
      <c r="C294" s="42" t="s">
        <v>182</v>
      </c>
      <c r="D294" s="17">
        <v>1</v>
      </c>
      <c r="E294" s="12">
        <v>74.686400000000006</v>
      </c>
      <c r="F294" s="76">
        <v>39814</v>
      </c>
      <c r="G294" s="87" t="s">
        <v>488</v>
      </c>
    </row>
    <row r="295" spans="1:7">
      <c r="A295" s="11"/>
      <c r="B295" s="42" t="s">
        <v>256</v>
      </c>
      <c r="C295" s="42"/>
      <c r="D295" s="17"/>
      <c r="E295" s="12"/>
      <c r="F295" s="76"/>
      <c r="G295" s="76"/>
    </row>
    <row r="296" spans="1:7">
      <c r="A296" s="11" t="s">
        <v>461</v>
      </c>
      <c r="B296" s="42" t="s">
        <v>400</v>
      </c>
      <c r="C296" s="42" t="s">
        <v>183</v>
      </c>
      <c r="D296" s="17">
        <v>1</v>
      </c>
      <c r="E296" s="12">
        <v>231.70240000000001</v>
      </c>
      <c r="F296" s="76">
        <v>39814</v>
      </c>
      <c r="G296" s="87" t="s">
        <v>488</v>
      </c>
    </row>
    <row r="297" spans="1:7">
      <c r="A297" s="11"/>
      <c r="B297" s="42" t="s">
        <v>256</v>
      </c>
      <c r="C297" s="42"/>
      <c r="D297" s="17"/>
      <c r="E297" s="12"/>
      <c r="F297" s="76"/>
      <c r="G297" s="76"/>
    </row>
    <row r="298" spans="1:7">
      <c r="A298" s="11" t="s">
        <v>461</v>
      </c>
      <c r="B298" s="42" t="s">
        <v>400</v>
      </c>
      <c r="C298" s="42" t="s">
        <v>184</v>
      </c>
      <c r="D298" s="17">
        <v>1</v>
      </c>
      <c r="E298" s="12">
        <v>798.23680000000002</v>
      </c>
      <c r="F298" s="76">
        <v>39814</v>
      </c>
      <c r="G298" s="87" t="s">
        <v>488</v>
      </c>
    </row>
    <row r="299" spans="1:7">
      <c r="A299" s="11"/>
      <c r="B299" s="42" t="s">
        <v>256</v>
      </c>
      <c r="C299" s="42"/>
      <c r="D299" s="17"/>
      <c r="E299" s="12"/>
      <c r="F299" s="76"/>
      <c r="G299" s="76"/>
    </row>
    <row r="300" spans="1:7">
      <c r="A300" s="11" t="s">
        <v>461</v>
      </c>
      <c r="B300" s="42" t="s">
        <v>400</v>
      </c>
      <c r="C300" s="42" t="s">
        <v>185</v>
      </c>
      <c r="D300" s="17">
        <v>1</v>
      </c>
      <c r="E300" s="12">
        <v>365.92520000000002</v>
      </c>
      <c r="F300" s="76">
        <v>39814</v>
      </c>
      <c r="G300" s="87" t="s">
        <v>488</v>
      </c>
    </row>
    <row r="301" spans="1:7">
      <c r="A301" s="11"/>
      <c r="B301" s="42" t="s">
        <v>256</v>
      </c>
      <c r="C301" s="42"/>
      <c r="D301" s="17"/>
      <c r="E301" s="12"/>
      <c r="F301" s="76"/>
      <c r="G301" s="76"/>
    </row>
    <row r="302" spans="1:7">
      <c r="A302" s="11" t="s">
        <v>461</v>
      </c>
      <c r="B302" s="42" t="s">
        <v>400</v>
      </c>
      <c r="C302" s="3" t="s">
        <v>261</v>
      </c>
      <c r="D302" s="17">
        <v>1</v>
      </c>
      <c r="E302" s="12">
        <v>212.70783999999998</v>
      </c>
      <c r="F302" s="76">
        <v>39814</v>
      </c>
      <c r="G302" s="87" t="s">
        <v>488</v>
      </c>
    </row>
    <row r="303" spans="1:7">
      <c r="A303" s="11"/>
      <c r="B303" s="3"/>
      <c r="C303" s="4"/>
      <c r="D303" s="17"/>
      <c r="E303" s="3"/>
      <c r="F303" s="76"/>
      <c r="G303" s="76"/>
    </row>
    <row r="304" spans="1:7">
      <c r="A304" s="11" t="s">
        <v>464</v>
      </c>
      <c r="B304" s="3" t="s">
        <v>405</v>
      </c>
      <c r="C304" s="4" t="s">
        <v>406</v>
      </c>
      <c r="D304" s="17">
        <v>1</v>
      </c>
      <c r="E304" s="3">
        <v>8.2035199999999993</v>
      </c>
      <c r="F304" s="76">
        <v>38718</v>
      </c>
      <c r="G304" s="87" t="s">
        <v>490</v>
      </c>
    </row>
    <row r="305" spans="1:7">
      <c r="A305" s="11"/>
      <c r="B305" s="3"/>
      <c r="C305" s="4"/>
      <c r="D305" s="17"/>
      <c r="E305" s="3"/>
      <c r="F305" s="76"/>
      <c r="G305" s="76"/>
    </row>
    <row r="306" spans="1:7">
      <c r="A306" s="11"/>
      <c r="B306" s="3"/>
      <c r="C306" s="4"/>
      <c r="D306" s="17"/>
      <c r="E306" s="3"/>
      <c r="F306" s="76"/>
      <c r="G306" s="76"/>
    </row>
    <row r="307" spans="1:7">
      <c r="A307" s="11" t="s">
        <v>464</v>
      </c>
      <c r="B307" s="3" t="s">
        <v>122</v>
      </c>
      <c r="C307" s="4"/>
      <c r="D307" s="17">
        <v>1</v>
      </c>
      <c r="E307" s="3">
        <v>0.90480000000000005</v>
      </c>
      <c r="F307" s="76">
        <v>38718</v>
      </c>
      <c r="G307" s="87" t="s">
        <v>490</v>
      </c>
    </row>
    <row r="308" spans="1:7">
      <c r="A308" s="11"/>
      <c r="B308" s="3"/>
      <c r="C308" s="4"/>
      <c r="D308" s="17"/>
      <c r="E308" s="3"/>
      <c r="F308" s="76"/>
      <c r="G308" s="76"/>
    </row>
    <row r="309" spans="1:7">
      <c r="A309" s="11" t="s">
        <v>464</v>
      </c>
      <c r="B309" s="3" t="s">
        <v>123</v>
      </c>
      <c r="C309" s="4"/>
      <c r="D309" s="17">
        <v>1</v>
      </c>
      <c r="E309" s="3">
        <v>43.3504</v>
      </c>
      <c r="F309" s="76">
        <v>38718</v>
      </c>
      <c r="G309" s="87" t="s">
        <v>490</v>
      </c>
    </row>
    <row r="310" spans="1:7">
      <c r="A310" s="11"/>
      <c r="B310" s="3"/>
      <c r="C310" s="4"/>
      <c r="D310" s="17"/>
      <c r="E310" s="3"/>
      <c r="F310" s="76"/>
      <c r="G310" s="76"/>
    </row>
    <row r="311" spans="1:7">
      <c r="A311" s="11" t="s">
        <v>464</v>
      </c>
      <c r="B311" s="3" t="s">
        <v>124</v>
      </c>
      <c r="C311" s="4"/>
      <c r="D311" s="17">
        <v>1</v>
      </c>
      <c r="E311" s="3">
        <v>23.879840000000002</v>
      </c>
      <c r="F311" s="76">
        <v>38718</v>
      </c>
      <c r="G311" s="87" t="s">
        <v>490</v>
      </c>
    </row>
    <row r="312" spans="1:7">
      <c r="A312" s="11"/>
      <c r="B312" s="3"/>
      <c r="C312" s="4"/>
      <c r="D312" s="17"/>
      <c r="E312" s="3"/>
      <c r="F312" s="76"/>
      <c r="G312" s="76"/>
    </row>
    <row r="313" spans="1:7">
      <c r="A313" s="11" t="s">
        <v>464</v>
      </c>
      <c r="B313" s="3" t="s">
        <v>125</v>
      </c>
      <c r="C313" s="4"/>
      <c r="D313" s="17" t="s">
        <v>47</v>
      </c>
      <c r="E313" s="3">
        <v>0.96512000000000009</v>
      </c>
      <c r="F313" s="76">
        <v>38718</v>
      </c>
      <c r="G313" s="87" t="s">
        <v>490</v>
      </c>
    </row>
    <row r="314" spans="1:7">
      <c r="A314" s="11"/>
      <c r="B314" s="3"/>
      <c r="C314" s="4"/>
      <c r="D314" s="17"/>
      <c r="E314" s="3"/>
      <c r="F314" s="76"/>
      <c r="G314" s="76"/>
    </row>
    <row r="315" spans="1:7">
      <c r="A315" s="11" t="s">
        <v>464</v>
      </c>
      <c r="B315" s="3" t="s">
        <v>126</v>
      </c>
      <c r="C315" s="4"/>
      <c r="D315" s="17">
        <v>1</v>
      </c>
      <c r="E315" s="3">
        <v>0.96512000000000009</v>
      </c>
      <c r="F315" s="76">
        <v>38718</v>
      </c>
      <c r="G315" s="87" t="s">
        <v>490</v>
      </c>
    </row>
    <row r="316" spans="1:7">
      <c r="A316" s="11"/>
      <c r="B316" s="3"/>
      <c r="C316" s="4"/>
      <c r="D316" s="17"/>
      <c r="E316" s="3"/>
      <c r="F316" s="76"/>
      <c r="G316" s="76"/>
    </row>
    <row r="317" spans="1:7">
      <c r="A317" s="11" t="s">
        <v>464</v>
      </c>
      <c r="B317" s="4" t="s">
        <v>407</v>
      </c>
      <c r="C317" s="4" t="s">
        <v>409</v>
      </c>
      <c r="D317" s="17" t="s">
        <v>47</v>
      </c>
      <c r="E317" s="3">
        <v>2.65408</v>
      </c>
      <c r="F317" s="76">
        <v>38718</v>
      </c>
      <c r="G317" s="87" t="s">
        <v>490</v>
      </c>
    </row>
    <row r="318" spans="1:7">
      <c r="A318" s="11"/>
      <c r="B318" s="3"/>
      <c r="C318" s="4"/>
      <c r="D318" s="17"/>
      <c r="E318" s="3"/>
      <c r="F318" s="76"/>
      <c r="G318" s="76"/>
    </row>
    <row r="319" spans="1:7">
      <c r="A319" s="11" t="s">
        <v>464</v>
      </c>
      <c r="B319" s="3" t="s">
        <v>127</v>
      </c>
      <c r="C319" s="4"/>
      <c r="D319" s="17">
        <v>1</v>
      </c>
      <c r="E319" s="3">
        <v>0.96512000000000009</v>
      </c>
      <c r="F319" s="76">
        <v>38718</v>
      </c>
      <c r="G319" s="87" t="s">
        <v>490</v>
      </c>
    </row>
    <row r="320" spans="1:7">
      <c r="A320" s="11"/>
      <c r="B320" s="3"/>
      <c r="C320" s="4"/>
      <c r="D320" s="17"/>
      <c r="E320" s="3"/>
      <c r="F320" s="76"/>
      <c r="G320" s="76"/>
    </row>
    <row r="321" spans="1:7">
      <c r="A321" s="11" t="s">
        <v>464</v>
      </c>
      <c r="B321" s="4" t="s">
        <v>408</v>
      </c>
      <c r="C321" s="4" t="s">
        <v>409</v>
      </c>
      <c r="D321" s="17" t="s">
        <v>69</v>
      </c>
      <c r="E321" s="3">
        <v>5.30816</v>
      </c>
      <c r="F321" s="76">
        <v>38718</v>
      </c>
      <c r="G321" s="87" t="s">
        <v>490</v>
      </c>
    </row>
    <row r="322" spans="1:7">
      <c r="A322" s="11"/>
      <c r="B322" s="3"/>
      <c r="C322" s="4"/>
      <c r="D322" s="17"/>
      <c r="E322" s="3"/>
      <c r="F322" s="76"/>
      <c r="G322" s="76"/>
    </row>
    <row r="323" spans="1:7">
      <c r="A323" s="11" t="s">
        <v>464</v>
      </c>
      <c r="B323" s="3" t="s">
        <v>130</v>
      </c>
      <c r="C323" s="4"/>
      <c r="D323" s="17" t="s">
        <v>69</v>
      </c>
      <c r="E323" s="3">
        <v>7.2384000000000004</v>
      </c>
      <c r="F323" s="76">
        <v>38718</v>
      </c>
      <c r="G323" s="87" t="s">
        <v>490</v>
      </c>
    </row>
    <row r="324" spans="1:7">
      <c r="A324" s="11"/>
      <c r="B324" s="3"/>
      <c r="C324" s="4"/>
      <c r="D324" s="17"/>
      <c r="E324" s="3"/>
      <c r="F324" s="76"/>
      <c r="G324" s="76"/>
    </row>
    <row r="325" spans="1:7">
      <c r="A325" s="11" t="s">
        <v>464</v>
      </c>
      <c r="B325" s="3" t="s">
        <v>131</v>
      </c>
      <c r="C325" s="4"/>
      <c r="D325" s="17">
        <v>1</v>
      </c>
      <c r="E325" s="3">
        <v>0.96512000000000009</v>
      </c>
      <c r="F325" s="76">
        <v>38718</v>
      </c>
      <c r="G325" s="87" t="s">
        <v>490</v>
      </c>
    </row>
    <row r="326" spans="1:7">
      <c r="A326" s="11"/>
      <c r="B326" s="3"/>
      <c r="C326" s="4"/>
      <c r="D326" s="17"/>
      <c r="E326" s="3"/>
      <c r="F326" s="76"/>
      <c r="G326" s="76"/>
    </row>
    <row r="327" spans="1:7">
      <c r="A327" s="11" t="s">
        <v>464</v>
      </c>
      <c r="B327" s="4" t="s">
        <v>410</v>
      </c>
      <c r="C327" s="4" t="s">
        <v>409</v>
      </c>
      <c r="D327" s="17" t="s">
        <v>47</v>
      </c>
      <c r="E327" s="3">
        <v>2.65408</v>
      </c>
      <c r="F327" s="76">
        <v>38718</v>
      </c>
      <c r="G327" s="87" t="s">
        <v>490</v>
      </c>
    </row>
    <row r="328" spans="1:7">
      <c r="A328" s="11"/>
      <c r="B328" s="3"/>
      <c r="C328" s="4"/>
      <c r="D328" s="17"/>
      <c r="E328" s="3"/>
      <c r="F328" s="76"/>
      <c r="G328" s="76"/>
    </row>
    <row r="329" spans="1:7">
      <c r="A329" s="11" t="s">
        <v>464</v>
      </c>
      <c r="B329" s="3" t="s">
        <v>411</v>
      </c>
      <c r="C329" s="4" t="s">
        <v>412</v>
      </c>
      <c r="D329" s="17" t="s">
        <v>47</v>
      </c>
      <c r="E329" s="3">
        <v>3.6192000000000002</v>
      </c>
      <c r="F329" s="76">
        <v>38718</v>
      </c>
      <c r="G329" s="87" t="s">
        <v>490</v>
      </c>
    </row>
    <row r="330" spans="1:7">
      <c r="A330" s="11"/>
      <c r="B330" s="3"/>
      <c r="C330" s="4"/>
      <c r="D330" s="17"/>
      <c r="E330" s="3"/>
      <c r="F330" s="76"/>
      <c r="G330" s="76"/>
    </row>
    <row r="331" spans="1:7">
      <c r="A331" s="11" t="s">
        <v>464</v>
      </c>
      <c r="B331" s="3" t="s">
        <v>413</v>
      </c>
      <c r="C331" s="4" t="s">
        <v>414</v>
      </c>
      <c r="D331" s="17">
        <v>1</v>
      </c>
      <c r="E331" s="3">
        <v>3.016</v>
      </c>
      <c r="F331" s="76">
        <v>38718</v>
      </c>
      <c r="G331" s="87" t="s">
        <v>490</v>
      </c>
    </row>
    <row r="332" spans="1:7">
      <c r="A332" s="11"/>
      <c r="B332" s="3"/>
      <c r="C332" s="4"/>
      <c r="D332" s="17"/>
      <c r="E332" s="3"/>
      <c r="F332" s="76"/>
      <c r="G332" s="76"/>
    </row>
    <row r="333" spans="1:7">
      <c r="A333" s="11" t="s">
        <v>464</v>
      </c>
      <c r="B333" s="3" t="s">
        <v>404</v>
      </c>
      <c r="C333" s="4"/>
      <c r="D333" s="17" t="s">
        <v>121</v>
      </c>
      <c r="E333" s="3">
        <v>27.492799999999999</v>
      </c>
      <c r="F333" s="76">
        <v>38718</v>
      </c>
      <c r="G333" s="87" t="s">
        <v>490</v>
      </c>
    </row>
    <row r="334" spans="1:7">
      <c r="A334" s="11"/>
      <c r="B334" s="3"/>
      <c r="C334" s="4"/>
      <c r="D334" s="17"/>
      <c r="E334" s="3"/>
      <c r="F334" s="76"/>
      <c r="G334" s="76"/>
    </row>
    <row r="335" spans="1:7">
      <c r="A335" s="11" t="s">
        <v>464</v>
      </c>
      <c r="B335" s="3" t="s">
        <v>403</v>
      </c>
      <c r="C335" s="4"/>
      <c r="D335" s="17" t="s">
        <v>69</v>
      </c>
      <c r="E335" s="3">
        <v>1.9302400000000002</v>
      </c>
      <c r="F335" s="76">
        <v>38718</v>
      </c>
      <c r="G335" s="87" t="s">
        <v>490</v>
      </c>
    </row>
    <row r="336" spans="1:7">
      <c r="A336" s="11"/>
      <c r="B336" s="3"/>
      <c r="C336" s="4"/>
      <c r="D336" s="17"/>
      <c r="E336" s="3"/>
      <c r="F336" s="76"/>
      <c r="G336" s="76"/>
    </row>
    <row r="337" spans="1:7">
      <c r="A337" s="11" t="s">
        <v>464</v>
      </c>
      <c r="B337" s="3" t="s">
        <v>429</v>
      </c>
      <c r="C337" s="4" t="s">
        <v>475</v>
      </c>
      <c r="D337" s="17">
        <v>1</v>
      </c>
      <c r="E337" s="3">
        <v>7.2384000000000004</v>
      </c>
      <c r="F337" s="76">
        <v>38718</v>
      </c>
      <c r="G337" s="87" t="s">
        <v>490</v>
      </c>
    </row>
    <row r="338" spans="1:7">
      <c r="A338" s="11"/>
      <c r="B338" s="3"/>
      <c r="C338" s="4"/>
      <c r="D338" s="17"/>
      <c r="E338" s="3"/>
      <c r="F338" s="76"/>
      <c r="G338" s="76"/>
    </row>
    <row r="339" spans="1:7">
      <c r="A339" s="11" t="s">
        <v>464</v>
      </c>
      <c r="B339" s="3" t="s">
        <v>132</v>
      </c>
      <c r="C339" s="4"/>
      <c r="D339" s="17">
        <v>1</v>
      </c>
      <c r="E339" s="3">
        <v>3.2572800000000002</v>
      </c>
      <c r="F339" s="76">
        <v>38718</v>
      </c>
      <c r="G339" s="87" t="s">
        <v>490</v>
      </c>
    </row>
    <row r="340" spans="1:7">
      <c r="A340" s="11"/>
      <c r="B340" s="3"/>
      <c r="C340" s="4"/>
      <c r="D340" s="17"/>
      <c r="E340" s="3"/>
      <c r="F340" s="76"/>
      <c r="G340" s="76"/>
    </row>
    <row r="341" spans="1:7">
      <c r="A341" s="11" t="s">
        <v>464</v>
      </c>
      <c r="B341" s="3" t="s">
        <v>427</v>
      </c>
      <c r="C341" s="4" t="s">
        <v>428</v>
      </c>
      <c r="D341" s="17" t="s">
        <v>47</v>
      </c>
      <c r="E341" s="3">
        <v>30.334399999999999</v>
      </c>
      <c r="F341" s="76">
        <v>38718</v>
      </c>
      <c r="G341" s="87" t="s">
        <v>490</v>
      </c>
    </row>
    <row r="342" spans="1:7">
      <c r="A342" s="11"/>
      <c r="B342" s="3"/>
      <c r="C342" s="4"/>
      <c r="D342" s="17"/>
      <c r="E342" s="3"/>
      <c r="F342" s="76"/>
      <c r="G342" s="76"/>
    </row>
    <row r="343" spans="1:7">
      <c r="A343" s="11" t="s">
        <v>464</v>
      </c>
      <c r="B343" s="3" t="s">
        <v>426</v>
      </c>
      <c r="C343" s="4" t="s">
        <v>421</v>
      </c>
      <c r="D343" s="17" t="s">
        <v>47</v>
      </c>
      <c r="E343" s="3">
        <v>19.114879999999999</v>
      </c>
      <c r="F343" s="76">
        <v>38718</v>
      </c>
      <c r="G343" s="87" t="s">
        <v>490</v>
      </c>
    </row>
    <row r="344" spans="1:7">
      <c r="A344" s="11"/>
      <c r="B344" s="3"/>
      <c r="C344" s="4"/>
      <c r="D344" s="17"/>
      <c r="E344" s="3"/>
      <c r="F344" s="76"/>
      <c r="G344" s="76"/>
    </row>
    <row r="345" spans="1:7">
      <c r="A345" s="11" t="s">
        <v>464</v>
      </c>
      <c r="B345" s="3" t="s">
        <v>424</v>
      </c>
      <c r="C345" s="4" t="s">
        <v>425</v>
      </c>
      <c r="D345" s="17">
        <v>1</v>
      </c>
      <c r="E345" s="3">
        <v>23.572000000000003</v>
      </c>
      <c r="F345" s="76">
        <v>38718</v>
      </c>
      <c r="G345" s="87" t="s">
        <v>490</v>
      </c>
    </row>
    <row r="346" spans="1:7">
      <c r="A346" s="11"/>
      <c r="B346" s="3"/>
      <c r="C346" s="4"/>
      <c r="D346" s="17"/>
      <c r="E346" s="3"/>
      <c r="F346" s="76"/>
      <c r="G346" s="76"/>
    </row>
    <row r="347" spans="1:7">
      <c r="A347" s="11" t="s">
        <v>464</v>
      </c>
      <c r="B347" s="3" t="s">
        <v>133</v>
      </c>
      <c r="C347" s="4"/>
      <c r="D347" s="17">
        <v>1</v>
      </c>
      <c r="E347" s="3">
        <v>3.2572800000000002</v>
      </c>
      <c r="F347" s="76">
        <v>38718</v>
      </c>
      <c r="G347" s="87" t="s">
        <v>490</v>
      </c>
    </row>
    <row r="348" spans="1:7">
      <c r="A348" s="11"/>
      <c r="B348" s="3"/>
      <c r="C348" s="4"/>
      <c r="D348" s="17"/>
      <c r="E348" s="3"/>
      <c r="F348" s="76"/>
      <c r="G348" s="76"/>
    </row>
    <row r="349" spans="1:7">
      <c r="A349" s="11" t="s">
        <v>464</v>
      </c>
      <c r="B349" s="3" t="s">
        <v>423</v>
      </c>
      <c r="C349" s="4" t="s">
        <v>421</v>
      </c>
      <c r="D349" s="17" t="s">
        <v>47</v>
      </c>
      <c r="E349" s="3">
        <v>24.453199999999999</v>
      </c>
      <c r="F349" s="76">
        <v>38718</v>
      </c>
      <c r="G349" s="87" t="s">
        <v>490</v>
      </c>
    </row>
    <row r="350" spans="1:7">
      <c r="A350" s="11"/>
      <c r="B350" s="3"/>
      <c r="C350" s="4"/>
      <c r="D350" s="17"/>
      <c r="E350" s="3"/>
      <c r="F350" s="76"/>
      <c r="G350" s="76"/>
    </row>
    <row r="351" spans="1:7">
      <c r="A351" s="11" t="s">
        <v>464</v>
      </c>
      <c r="B351" s="3" t="s">
        <v>420</v>
      </c>
      <c r="C351" s="4" t="s">
        <v>419</v>
      </c>
      <c r="D351" s="17" t="s">
        <v>47</v>
      </c>
      <c r="E351" s="3">
        <v>24.109376000000001</v>
      </c>
      <c r="F351" s="76">
        <v>38718</v>
      </c>
      <c r="G351" s="87" t="s">
        <v>490</v>
      </c>
    </row>
    <row r="352" spans="1:7">
      <c r="A352" s="11"/>
      <c r="B352" s="3"/>
      <c r="C352" s="4"/>
      <c r="D352" s="17"/>
      <c r="E352" s="3"/>
      <c r="F352" s="76"/>
      <c r="G352" s="76"/>
    </row>
    <row r="353" spans="1:7">
      <c r="A353" s="11" t="s">
        <v>464</v>
      </c>
      <c r="B353" s="3" t="s">
        <v>417</v>
      </c>
      <c r="C353" s="4" t="s">
        <v>418</v>
      </c>
      <c r="D353" s="17" t="s">
        <v>47</v>
      </c>
      <c r="E353" s="3">
        <v>24.109376000000001</v>
      </c>
      <c r="F353" s="76">
        <v>38718</v>
      </c>
      <c r="G353" s="87" t="s">
        <v>490</v>
      </c>
    </row>
    <row r="354" spans="1:7">
      <c r="A354" s="11"/>
      <c r="B354" s="3"/>
      <c r="C354" s="4"/>
      <c r="D354" s="17"/>
      <c r="E354" s="3"/>
      <c r="F354" s="76"/>
      <c r="G354" s="76"/>
    </row>
    <row r="355" spans="1:7">
      <c r="A355" s="11" t="s">
        <v>464</v>
      </c>
      <c r="B355" s="3" t="s">
        <v>422</v>
      </c>
      <c r="C355" s="4" t="s">
        <v>416</v>
      </c>
      <c r="D355" s="17">
        <v>1</v>
      </c>
      <c r="E355" s="3">
        <v>5.7907200000000003</v>
      </c>
      <c r="F355" s="76">
        <v>38718</v>
      </c>
      <c r="G355" s="87" t="s">
        <v>490</v>
      </c>
    </row>
    <row r="356" spans="1:7">
      <c r="A356" s="11"/>
      <c r="B356" s="3"/>
      <c r="C356" s="4"/>
      <c r="D356" s="17"/>
      <c r="E356" s="3"/>
      <c r="F356" s="76"/>
      <c r="G356" s="76"/>
    </row>
    <row r="357" spans="1:7">
      <c r="A357" s="11" t="s">
        <v>464</v>
      </c>
      <c r="B357" s="3" t="s">
        <v>415</v>
      </c>
      <c r="C357" s="4" t="s">
        <v>416</v>
      </c>
      <c r="D357" s="17">
        <v>1</v>
      </c>
      <c r="E357" s="3">
        <v>5.7907200000000003</v>
      </c>
      <c r="F357" s="76">
        <v>38718</v>
      </c>
      <c r="G357" s="87" t="s">
        <v>490</v>
      </c>
    </row>
    <row r="358" spans="1:7">
      <c r="A358" s="11"/>
      <c r="B358" s="3"/>
      <c r="C358" s="4"/>
      <c r="D358" s="17"/>
      <c r="E358" s="3"/>
      <c r="F358" s="76"/>
      <c r="G358" s="76"/>
    </row>
    <row r="359" spans="1:7">
      <c r="A359" s="11" t="s">
        <v>464</v>
      </c>
      <c r="B359" s="3" t="s">
        <v>134</v>
      </c>
      <c r="C359" s="4"/>
      <c r="D359" s="17">
        <v>1</v>
      </c>
      <c r="E359" s="3">
        <v>8.6860799999999987</v>
      </c>
      <c r="F359" s="76">
        <v>38718</v>
      </c>
      <c r="G359" s="87" t="s">
        <v>490</v>
      </c>
    </row>
    <row r="360" spans="1:7">
      <c r="A360" s="11"/>
      <c r="B360" s="3"/>
      <c r="C360" s="4"/>
      <c r="D360" s="17"/>
      <c r="E360" s="3"/>
      <c r="F360" s="76"/>
      <c r="G360" s="76"/>
    </row>
    <row r="361" spans="1:7">
      <c r="A361" s="11" t="s">
        <v>464</v>
      </c>
      <c r="B361" s="3" t="s">
        <v>135</v>
      </c>
      <c r="C361" s="4"/>
      <c r="D361" s="17">
        <v>2</v>
      </c>
      <c r="E361" s="3">
        <v>10.013120000000001</v>
      </c>
      <c r="F361" s="76">
        <v>38718</v>
      </c>
      <c r="G361" s="87" t="s">
        <v>490</v>
      </c>
    </row>
    <row r="362" spans="1:7">
      <c r="A362" s="11"/>
      <c r="B362" s="3"/>
      <c r="C362" s="4"/>
      <c r="D362" s="17"/>
      <c r="E362" s="3"/>
      <c r="F362" s="76"/>
      <c r="G362" s="76"/>
    </row>
    <row r="363" spans="1:7">
      <c r="A363" s="11" t="s">
        <v>464</v>
      </c>
      <c r="B363" s="3" t="s">
        <v>136</v>
      </c>
      <c r="C363" s="4"/>
      <c r="D363" s="17">
        <v>1</v>
      </c>
      <c r="E363" s="3">
        <v>11.230271999999999</v>
      </c>
      <c r="F363" s="76">
        <v>38718</v>
      </c>
      <c r="G363" s="87" t="s">
        <v>490</v>
      </c>
    </row>
    <row r="364" spans="1:7">
      <c r="A364" s="11"/>
      <c r="B364" s="3"/>
      <c r="C364" s="4"/>
      <c r="D364" s="17"/>
      <c r="E364" s="3"/>
      <c r="F364" s="76"/>
      <c r="G364" s="76"/>
    </row>
    <row r="365" spans="1:7">
      <c r="A365" s="11" t="s">
        <v>464</v>
      </c>
      <c r="B365" s="3" t="s">
        <v>137</v>
      </c>
      <c r="C365" s="4"/>
      <c r="D365" s="17">
        <v>1</v>
      </c>
      <c r="E365" s="3">
        <v>1.0857599999999998</v>
      </c>
      <c r="F365" s="76">
        <v>38718</v>
      </c>
      <c r="G365" s="87" t="s">
        <v>490</v>
      </c>
    </row>
    <row r="366" spans="1:7">
      <c r="A366" s="11"/>
      <c r="B366" s="3"/>
      <c r="C366" s="4"/>
      <c r="D366" s="17"/>
      <c r="E366" s="3"/>
      <c r="F366" s="76"/>
      <c r="G366" s="76"/>
    </row>
    <row r="367" spans="1:7">
      <c r="A367" s="11" t="s">
        <v>464</v>
      </c>
      <c r="B367" s="3" t="s">
        <v>138</v>
      </c>
      <c r="C367" s="4"/>
      <c r="D367" s="17">
        <v>1</v>
      </c>
      <c r="E367" s="3">
        <v>0.72384000000000004</v>
      </c>
      <c r="F367" s="76">
        <v>38718</v>
      </c>
      <c r="G367" s="87" t="s">
        <v>490</v>
      </c>
    </row>
    <row r="368" spans="1:7">
      <c r="A368" s="11"/>
      <c r="B368" s="3"/>
      <c r="C368" s="4"/>
      <c r="D368" s="17"/>
      <c r="E368" s="3"/>
      <c r="F368" s="76"/>
      <c r="G368" s="76"/>
    </row>
    <row r="369" spans="1:7">
      <c r="A369" s="11" t="s">
        <v>464</v>
      </c>
      <c r="B369" s="3" t="s">
        <v>139</v>
      </c>
      <c r="C369" s="4"/>
      <c r="D369" s="17">
        <v>1</v>
      </c>
      <c r="E369" s="3">
        <v>0.72384000000000004</v>
      </c>
      <c r="F369" s="76">
        <v>38718</v>
      </c>
      <c r="G369" s="87" t="s">
        <v>490</v>
      </c>
    </row>
    <row r="370" spans="1:7">
      <c r="A370" s="11"/>
      <c r="B370" s="3"/>
      <c r="C370" s="4"/>
      <c r="D370" s="17"/>
      <c r="E370" s="3"/>
      <c r="F370" s="76"/>
      <c r="G370" s="76"/>
    </row>
    <row r="371" spans="1:7" ht="31.5">
      <c r="A371" s="11" t="s">
        <v>464</v>
      </c>
      <c r="B371" s="4" t="s">
        <v>402</v>
      </c>
      <c r="C371" s="4"/>
      <c r="D371" s="17" t="s">
        <v>140</v>
      </c>
      <c r="E371" s="3">
        <f>63.13536+20</f>
        <v>83.135359999999991</v>
      </c>
      <c r="F371" s="76">
        <v>38718</v>
      </c>
      <c r="G371" s="87" t="s">
        <v>490</v>
      </c>
    </row>
    <row r="372" spans="1:7">
      <c r="A372" s="11"/>
      <c r="B372" s="3"/>
      <c r="C372" s="4"/>
      <c r="D372" s="17"/>
      <c r="E372" s="3"/>
      <c r="F372" s="76"/>
      <c r="G372" s="76"/>
    </row>
    <row r="373" spans="1:7">
      <c r="A373" s="11" t="s">
        <v>464</v>
      </c>
      <c r="B373" s="3" t="s">
        <v>141</v>
      </c>
      <c r="C373" s="4"/>
      <c r="D373" s="17" t="s">
        <v>140</v>
      </c>
      <c r="E373" s="3">
        <v>2.8953600000000002</v>
      </c>
      <c r="F373" s="76">
        <v>38718</v>
      </c>
      <c r="G373" s="87" t="s">
        <v>490</v>
      </c>
    </row>
    <row r="374" spans="1:7">
      <c r="A374" s="11"/>
      <c r="B374" s="3"/>
      <c r="C374" s="4"/>
      <c r="D374" s="17"/>
      <c r="E374" s="3"/>
      <c r="F374" s="76"/>
      <c r="G374" s="76"/>
    </row>
    <row r="375" spans="1:7">
      <c r="A375" s="11" t="s">
        <v>464</v>
      </c>
      <c r="B375" s="3" t="s">
        <v>142</v>
      </c>
      <c r="C375" s="4"/>
      <c r="D375" s="17" t="s">
        <v>140</v>
      </c>
      <c r="E375" s="3">
        <v>2.7143999999999999</v>
      </c>
      <c r="F375" s="76">
        <v>38718</v>
      </c>
      <c r="G375" s="87" t="s">
        <v>490</v>
      </c>
    </row>
    <row r="376" spans="1:7">
      <c r="A376" s="11"/>
      <c r="B376" s="3"/>
      <c r="C376" s="4"/>
      <c r="D376" s="17"/>
      <c r="E376" s="3"/>
      <c r="F376" s="76"/>
      <c r="G376" s="76"/>
    </row>
    <row r="377" spans="1:7">
      <c r="A377" s="11" t="s">
        <v>464</v>
      </c>
      <c r="B377" s="3" t="s">
        <v>143</v>
      </c>
      <c r="C377" s="4"/>
      <c r="D377" s="17" t="s">
        <v>140</v>
      </c>
      <c r="E377" s="3">
        <v>3.3296640000000002</v>
      </c>
      <c r="F377" s="76">
        <v>38718</v>
      </c>
      <c r="G377" s="87" t="s">
        <v>490</v>
      </c>
    </row>
    <row r="378" spans="1:7">
      <c r="A378" s="11"/>
      <c r="B378" s="3"/>
      <c r="C378" s="4"/>
      <c r="D378" s="17"/>
      <c r="E378" s="3"/>
      <c r="F378" s="76"/>
      <c r="G378" s="76"/>
    </row>
    <row r="379" spans="1:7">
      <c r="A379" s="11"/>
      <c r="B379" s="3"/>
      <c r="C379" s="4"/>
      <c r="D379" s="17"/>
      <c r="E379" s="43"/>
      <c r="F379" s="76"/>
      <c r="G379" s="76"/>
    </row>
    <row r="380" spans="1:7">
      <c r="A380" s="11"/>
      <c r="B380" s="44"/>
      <c r="C380" s="4"/>
      <c r="D380" s="17"/>
      <c r="E380" s="44"/>
      <c r="F380" s="76"/>
      <c r="G380" s="76"/>
    </row>
    <row r="381" spans="1:7">
      <c r="A381" s="11"/>
      <c r="B381" s="43"/>
      <c r="C381" s="4"/>
      <c r="D381" s="17"/>
      <c r="E381" s="43"/>
      <c r="F381" s="76"/>
      <c r="G381" s="76"/>
    </row>
    <row r="382" spans="1:7">
      <c r="A382" s="11" t="s">
        <v>435</v>
      </c>
      <c r="B382" s="43" t="s">
        <v>260</v>
      </c>
      <c r="C382" s="43" t="s">
        <v>0</v>
      </c>
      <c r="D382" s="17">
        <v>1</v>
      </c>
      <c r="E382" s="43">
        <f>1656.32+135.66</f>
        <v>1791.98</v>
      </c>
      <c r="F382" s="76">
        <v>40268</v>
      </c>
      <c r="G382" s="87" t="s">
        <v>487</v>
      </c>
    </row>
    <row r="383" spans="1:7">
      <c r="A383" s="11"/>
      <c r="B383" s="3"/>
      <c r="C383" s="43"/>
      <c r="D383" s="17"/>
      <c r="E383" s="43"/>
      <c r="F383" s="76"/>
      <c r="G383" s="76"/>
    </row>
    <row r="384" spans="1:7">
      <c r="A384" s="11" t="s">
        <v>435</v>
      </c>
      <c r="B384" s="43" t="s">
        <v>260</v>
      </c>
      <c r="C384" s="45" t="s">
        <v>430</v>
      </c>
      <c r="D384" s="17"/>
      <c r="E384" s="43">
        <v>615.34</v>
      </c>
      <c r="F384" s="76">
        <v>40268</v>
      </c>
      <c r="G384" s="87" t="s">
        <v>487</v>
      </c>
    </row>
    <row r="385" spans="1:7">
      <c r="A385" s="11"/>
      <c r="B385" s="3"/>
      <c r="C385" s="43"/>
      <c r="D385" s="17"/>
      <c r="E385" s="43"/>
      <c r="F385" s="76"/>
      <c r="G385" s="76"/>
    </row>
    <row r="386" spans="1:7">
      <c r="A386" s="11" t="s">
        <v>435</v>
      </c>
      <c r="B386" s="43" t="s">
        <v>260</v>
      </c>
      <c r="C386" s="46" t="s">
        <v>362</v>
      </c>
      <c r="D386" s="17"/>
      <c r="E386" s="43">
        <v>141.97999999999999</v>
      </c>
      <c r="F386" s="76">
        <v>40268</v>
      </c>
      <c r="G386" s="87" t="s">
        <v>487</v>
      </c>
    </row>
    <row r="387" spans="1:7">
      <c r="A387" s="11"/>
      <c r="B387" s="43"/>
      <c r="C387" s="4"/>
      <c r="D387" s="17"/>
      <c r="E387" s="43"/>
      <c r="F387" s="76"/>
      <c r="G387" s="76"/>
    </row>
    <row r="388" spans="1:7">
      <c r="A388" s="11"/>
      <c r="B388" s="3"/>
      <c r="C388" s="4"/>
      <c r="D388" s="17"/>
      <c r="E388" s="43"/>
      <c r="F388" s="76"/>
      <c r="G388" s="76"/>
    </row>
    <row r="389" spans="1:7">
      <c r="A389" s="11"/>
      <c r="B389" s="43"/>
      <c r="C389" s="4"/>
      <c r="D389" s="17"/>
      <c r="E389" s="43"/>
      <c r="F389" s="76"/>
      <c r="G389" s="76"/>
    </row>
    <row r="390" spans="1:7">
      <c r="A390" s="11" t="s">
        <v>435</v>
      </c>
      <c r="B390" s="43" t="s">
        <v>2</v>
      </c>
      <c r="C390" s="46" t="s">
        <v>434</v>
      </c>
      <c r="D390" s="17">
        <v>2</v>
      </c>
      <c r="E390" s="43">
        <v>66.34</v>
      </c>
      <c r="F390" s="76">
        <v>40268</v>
      </c>
      <c r="G390" s="87" t="s">
        <v>487</v>
      </c>
    </row>
    <row r="391" spans="1:7">
      <c r="A391" s="11"/>
      <c r="B391" s="3"/>
      <c r="C391" s="43"/>
      <c r="D391" s="17"/>
      <c r="E391" s="43"/>
      <c r="F391" s="76"/>
      <c r="G391" s="76"/>
    </row>
    <row r="392" spans="1:7">
      <c r="A392" s="11" t="s">
        <v>435</v>
      </c>
      <c r="B392" s="43" t="s">
        <v>2</v>
      </c>
      <c r="C392" s="43" t="s">
        <v>433</v>
      </c>
      <c r="D392" s="17">
        <v>2</v>
      </c>
      <c r="E392" s="43">
        <v>24.98</v>
      </c>
      <c r="F392" s="76">
        <v>40268</v>
      </c>
      <c r="G392" s="87" t="s">
        <v>487</v>
      </c>
    </row>
    <row r="393" spans="1:7">
      <c r="A393" s="11"/>
      <c r="B393" s="3"/>
      <c r="C393" s="43"/>
      <c r="D393" s="17"/>
      <c r="E393" s="43"/>
      <c r="F393" s="76"/>
      <c r="G393" s="76"/>
    </row>
    <row r="394" spans="1:7">
      <c r="A394" s="11" t="s">
        <v>435</v>
      </c>
      <c r="B394" s="43" t="s">
        <v>2</v>
      </c>
      <c r="C394" s="43" t="s">
        <v>432</v>
      </c>
      <c r="D394" s="17" t="s">
        <v>431</v>
      </c>
      <c r="E394" s="43">
        <v>46.05</v>
      </c>
      <c r="F394" s="76">
        <v>40268</v>
      </c>
      <c r="G394" s="87" t="s">
        <v>487</v>
      </c>
    </row>
    <row r="395" spans="1:7">
      <c r="A395" s="11"/>
      <c r="B395" s="3"/>
      <c r="C395" s="43"/>
      <c r="D395" s="17"/>
      <c r="E395" s="43"/>
      <c r="F395" s="76"/>
      <c r="G395" s="76"/>
    </row>
    <row r="396" spans="1:7">
      <c r="A396" s="11" t="s">
        <v>435</v>
      </c>
      <c r="B396" s="43" t="s">
        <v>2</v>
      </c>
      <c r="C396" s="43" t="s">
        <v>3</v>
      </c>
      <c r="D396" s="17"/>
      <c r="E396" s="43">
        <v>20.21</v>
      </c>
      <c r="F396" s="76">
        <v>40268</v>
      </c>
      <c r="G396" s="87" t="s">
        <v>487</v>
      </c>
    </row>
    <row r="397" spans="1:7">
      <c r="A397" s="11"/>
      <c r="B397" s="3"/>
      <c r="C397" s="43"/>
      <c r="D397" s="17"/>
      <c r="E397" s="43"/>
      <c r="F397" s="76"/>
      <c r="G397" s="76"/>
    </row>
    <row r="398" spans="1:7">
      <c r="A398" s="11" t="s">
        <v>435</v>
      </c>
      <c r="B398" s="43" t="s">
        <v>2</v>
      </c>
      <c r="C398" s="43" t="s">
        <v>4</v>
      </c>
      <c r="D398" s="17"/>
      <c r="E398" s="43">
        <v>20.010000000000002</v>
      </c>
      <c r="F398" s="76">
        <v>40268</v>
      </c>
      <c r="G398" s="87" t="s">
        <v>487</v>
      </c>
    </row>
    <row r="399" spans="1:7">
      <c r="A399" s="11"/>
      <c r="B399" s="3"/>
      <c r="C399" s="43"/>
      <c r="D399" s="17"/>
      <c r="E399" s="43"/>
      <c r="F399" s="76"/>
      <c r="G399" s="76"/>
    </row>
    <row r="400" spans="1:7">
      <c r="A400" s="11" t="s">
        <v>435</v>
      </c>
      <c r="B400" s="43" t="s">
        <v>2</v>
      </c>
      <c r="C400" s="43" t="s">
        <v>5</v>
      </c>
      <c r="D400" s="17"/>
      <c r="E400" s="43">
        <v>10.5</v>
      </c>
      <c r="F400" s="76">
        <v>40268</v>
      </c>
      <c r="G400" s="87" t="s">
        <v>487</v>
      </c>
    </row>
    <row r="401" spans="1:7">
      <c r="A401" s="11"/>
      <c r="B401" s="43"/>
      <c r="C401" s="4"/>
      <c r="D401" s="17"/>
      <c r="E401" s="43"/>
      <c r="F401" s="76"/>
      <c r="G401" s="76"/>
    </row>
    <row r="402" spans="1:7">
      <c r="A402" s="11" t="s">
        <v>435</v>
      </c>
      <c r="B402" s="43" t="s">
        <v>6</v>
      </c>
      <c r="C402" s="46" t="s">
        <v>434</v>
      </c>
      <c r="D402" s="17" t="s">
        <v>436</v>
      </c>
      <c r="E402" s="43">
        <v>81.319999999999993</v>
      </c>
      <c r="F402" s="76">
        <v>40268</v>
      </c>
      <c r="G402" s="87" t="s">
        <v>487</v>
      </c>
    </row>
    <row r="403" spans="1:7">
      <c r="A403" s="11"/>
      <c r="B403" s="3"/>
      <c r="C403" s="43"/>
      <c r="D403" s="17"/>
      <c r="E403" s="43"/>
      <c r="F403" s="76"/>
      <c r="G403" s="76"/>
    </row>
    <row r="404" spans="1:7">
      <c r="A404" s="11" t="s">
        <v>435</v>
      </c>
      <c r="B404" s="43" t="s">
        <v>6</v>
      </c>
      <c r="C404" s="43" t="s">
        <v>433</v>
      </c>
      <c r="D404" s="17" t="s">
        <v>437</v>
      </c>
      <c r="E404" s="43">
        <v>17.98</v>
      </c>
      <c r="F404" s="76">
        <v>40268</v>
      </c>
      <c r="G404" s="87" t="s">
        <v>487</v>
      </c>
    </row>
    <row r="405" spans="1:7">
      <c r="A405" s="11"/>
      <c r="B405" s="3"/>
      <c r="C405" s="43"/>
      <c r="D405" s="17"/>
      <c r="E405" s="43"/>
      <c r="F405" s="76"/>
      <c r="G405" s="76"/>
    </row>
    <row r="406" spans="1:7">
      <c r="A406" s="11" t="s">
        <v>435</v>
      </c>
      <c r="B406" s="43" t="s">
        <v>6</v>
      </c>
      <c r="C406" s="43" t="s">
        <v>439</v>
      </c>
      <c r="D406" s="17" t="s">
        <v>438</v>
      </c>
      <c r="E406" s="43">
        <v>55.32</v>
      </c>
      <c r="F406" s="76">
        <v>40268</v>
      </c>
      <c r="G406" s="87" t="s">
        <v>487</v>
      </c>
    </row>
    <row r="407" spans="1:7">
      <c r="A407" s="11"/>
      <c r="B407" s="3"/>
      <c r="C407" s="43"/>
      <c r="D407" s="17"/>
      <c r="E407" s="43"/>
      <c r="F407" s="76"/>
      <c r="G407" s="76"/>
    </row>
    <row r="408" spans="1:7">
      <c r="A408" s="11" t="s">
        <v>435</v>
      </c>
      <c r="B408" s="43" t="s">
        <v>6</v>
      </c>
      <c r="C408" s="43" t="s">
        <v>3</v>
      </c>
      <c r="D408" s="17"/>
      <c r="E408" s="43">
        <v>28.32</v>
      </c>
      <c r="F408" s="76">
        <v>40268</v>
      </c>
      <c r="G408" s="87" t="s">
        <v>487</v>
      </c>
    </row>
    <row r="409" spans="1:7">
      <c r="A409" s="11"/>
      <c r="B409" s="3"/>
      <c r="C409" s="43"/>
      <c r="D409" s="17"/>
      <c r="E409" s="43"/>
      <c r="F409" s="76"/>
      <c r="G409" s="76"/>
    </row>
    <row r="410" spans="1:7">
      <c r="A410" s="11" t="s">
        <v>435</v>
      </c>
      <c r="B410" s="43" t="s">
        <v>6</v>
      </c>
      <c r="C410" s="43" t="s">
        <v>4</v>
      </c>
      <c r="D410" s="17"/>
      <c r="E410" s="43">
        <v>21.65</v>
      </c>
      <c r="F410" s="76">
        <v>40268</v>
      </c>
      <c r="G410" s="87" t="s">
        <v>487</v>
      </c>
    </row>
    <row r="411" spans="1:7">
      <c r="A411" s="11"/>
      <c r="B411" s="3"/>
      <c r="C411" s="43"/>
      <c r="D411" s="17"/>
      <c r="E411" s="43"/>
      <c r="F411" s="76"/>
      <c r="G411" s="76"/>
    </row>
    <row r="412" spans="1:7">
      <c r="A412" s="11" t="s">
        <v>435</v>
      </c>
      <c r="B412" s="43" t="s">
        <v>6</v>
      </c>
      <c r="C412" s="43" t="s">
        <v>5</v>
      </c>
      <c r="D412" s="17"/>
      <c r="E412" s="43">
        <v>12.48</v>
      </c>
      <c r="F412" s="76">
        <v>40268</v>
      </c>
      <c r="G412" s="87" t="s">
        <v>487</v>
      </c>
    </row>
    <row r="413" spans="1:7">
      <c r="A413" s="11"/>
      <c r="B413" s="43"/>
      <c r="C413" s="4"/>
      <c r="D413" s="17"/>
      <c r="E413" s="43"/>
      <c r="F413" s="76"/>
      <c r="G413" s="76"/>
    </row>
    <row r="414" spans="1:7">
      <c r="A414" s="11"/>
      <c r="B414" s="3"/>
      <c r="C414" s="4"/>
      <c r="D414" s="17"/>
      <c r="E414" s="43"/>
      <c r="F414" s="76"/>
      <c r="G414" s="76"/>
    </row>
    <row r="415" spans="1:7">
      <c r="A415" s="11"/>
      <c r="B415" s="43"/>
      <c r="C415" s="4"/>
      <c r="D415" s="17"/>
      <c r="E415" s="43"/>
      <c r="F415" s="76"/>
      <c r="G415" s="76"/>
    </row>
    <row r="416" spans="1:7" ht="31.5">
      <c r="A416" s="11" t="s">
        <v>435</v>
      </c>
      <c r="B416" s="46" t="s">
        <v>442</v>
      </c>
      <c r="C416" s="46" t="s">
        <v>434</v>
      </c>
      <c r="D416" s="17" t="s">
        <v>436</v>
      </c>
      <c r="E416" s="43">
        <v>98.21</v>
      </c>
      <c r="F416" s="76">
        <v>40268</v>
      </c>
      <c r="G416" s="87" t="s">
        <v>487</v>
      </c>
    </row>
    <row r="417" spans="1:7">
      <c r="A417" s="11"/>
      <c r="B417" s="3"/>
      <c r="C417" s="43"/>
      <c r="D417" s="17"/>
      <c r="E417" s="43"/>
      <c r="F417" s="76"/>
      <c r="G417" s="76"/>
    </row>
    <row r="418" spans="1:7" ht="31.5">
      <c r="A418" s="11" t="s">
        <v>435</v>
      </c>
      <c r="B418" s="46" t="s">
        <v>442</v>
      </c>
      <c r="C418" s="43" t="s">
        <v>433</v>
      </c>
      <c r="D418" s="17" t="s">
        <v>440</v>
      </c>
      <c r="E418" s="43">
        <v>18.34</v>
      </c>
      <c r="F418" s="76">
        <v>40268</v>
      </c>
      <c r="G418" s="87" t="s">
        <v>487</v>
      </c>
    </row>
    <row r="419" spans="1:7">
      <c r="A419" s="11"/>
      <c r="B419" s="3"/>
      <c r="C419" s="43"/>
      <c r="D419" s="17"/>
      <c r="E419" s="43"/>
      <c r="F419" s="76"/>
      <c r="G419" s="76"/>
    </row>
    <row r="420" spans="1:7" ht="31.5">
      <c r="A420" s="11" t="s">
        <v>435</v>
      </c>
      <c r="B420" s="46" t="s">
        <v>442</v>
      </c>
      <c r="C420" s="43" t="s">
        <v>432</v>
      </c>
      <c r="D420" s="17" t="s">
        <v>441</v>
      </c>
      <c r="E420" s="43">
        <v>112.32</v>
      </c>
      <c r="F420" s="76">
        <v>40268</v>
      </c>
      <c r="G420" s="87" t="s">
        <v>487</v>
      </c>
    </row>
    <row r="421" spans="1:7">
      <c r="A421" s="11"/>
      <c r="B421" s="3"/>
      <c r="C421" s="43"/>
      <c r="D421" s="17"/>
      <c r="E421" s="43"/>
      <c r="F421" s="76"/>
      <c r="G421" s="76"/>
    </row>
    <row r="422" spans="1:7" ht="31.5">
      <c r="A422" s="11" t="s">
        <v>435</v>
      </c>
      <c r="B422" s="46" t="s">
        <v>442</v>
      </c>
      <c r="C422" s="43" t="s">
        <v>3</v>
      </c>
      <c r="D422" s="17"/>
      <c r="E422" s="43">
        <v>32.35</v>
      </c>
      <c r="F422" s="76">
        <v>40268</v>
      </c>
      <c r="G422" s="87" t="s">
        <v>487</v>
      </c>
    </row>
    <row r="423" spans="1:7">
      <c r="A423" s="11"/>
      <c r="B423" s="3"/>
      <c r="C423" s="43"/>
      <c r="D423" s="17"/>
      <c r="E423" s="43"/>
      <c r="F423" s="76"/>
      <c r="G423" s="76"/>
    </row>
    <row r="424" spans="1:7" ht="31.5">
      <c r="A424" s="11" t="s">
        <v>435</v>
      </c>
      <c r="B424" s="46" t="s">
        <v>442</v>
      </c>
      <c r="C424" s="43" t="s">
        <v>7</v>
      </c>
      <c r="D424" s="17"/>
      <c r="E424" s="43">
        <v>29.21</v>
      </c>
      <c r="F424" s="76">
        <v>40268</v>
      </c>
      <c r="G424" s="87" t="s">
        <v>487</v>
      </c>
    </row>
    <row r="425" spans="1:7">
      <c r="A425" s="11"/>
      <c r="B425" s="3"/>
      <c r="C425" s="43"/>
      <c r="D425" s="17"/>
      <c r="E425" s="43"/>
      <c r="F425" s="76"/>
      <c r="G425" s="76"/>
    </row>
    <row r="426" spans="1:7" ht="31.5">
      <c r="A426" s="11" t="s">
        <v>435</v>
      </c>
      <c r="B426" s="46" t="s">
        <v>442</v>
      </c>
      <c r="C426" s="43" t="s">
        <v>5</v>
      </c>
      <c r="D426" s="17"/>
      <c r="E426" s="43">
        <v>19.850000000000001</v>
      </c>
      <c r="F426" s="76">
        <v>40268</v>
      </c>
      <c r="G426" s="87" t="s">
        <v>487</v>
      </c>
    </row>
    <row r="427" spans="1:7">
      <c r="A427" s="11"/>
      <c r="B427" s="43"/>
      <c r="C427" s="4"/>
      <c r="D427" s="17"/>
      <c r="E427" s="43"/>
      <c r="F427" s="76"/>
      <c r="G427" s="76"/>
    </row>
    <row r="428" spans="1:7">
      <c r="A428" s="11" t="s">
        <v>435</v>
      </c>
      <c r="B428" s="47" t="s">
        <v>443</v>
      </c>
      <c r="C428" s="46" t="s">
        <v>434</v>
      </c>
      <c r="D428" s="17" t="s">
        <v>436</v>
      </c>
      <c r="E428" s="43">
        <v>98.32</v>
      </c>
      <c r="F428" s="76">
        <v>40268</v>
      </c>
      <c r="G428" s="87" t="s">
        <v>487</v>
      </c>
    </row>
    <row r="429" spans="1:7">
      <c r="A429" s="11"/>
      <c r="B429" s="3"/>
      <c r="C429" s="43"/>
      <c r="D429" s="17"/>
      <c r="E429" s="43"/>
      <c r="F429" s="76"/>
      <c r="G429" s="76"/>
    </row>
    <row r="430" spans="1:7">
      <c r="A430" s="11" t="s">
        <v>435</v>
      </c>
      <c r="B430" s="47" t="s">
        <v>443</v>
      </c>
      <c r="C430" s="43" t="s">
        <v>433</v>
      </c>
      <c r="D430" s="17" t="s">
        <v>440</v>
      </c>
      <c r="E430" s="43">
        <v>19.43</v>
      </c>
      <c r="F430" s="76">
        <v>40268</v>
      </c>
      <c r="G430" s="87" t="s">
        <v>487</v>
      </c>
    </row>
    <row r="431" spans="1:7">
      <c r="A431" s="11"/>
      <c r="B431" s="3"/>
      <c r="C431" s="43"/>
      <c r="D431" s="17"/>
      <c r="E431" s="43"/>
      <c r="F431" s="76"/>
      <c r="G431" s="76"/>
    </row>
    <row r="432" spans="1:7">
      <c r="A432" s="11" t="s">
        <v>435</v>
      </c>
      <c r="B432" s="47" t="s">
        <v>443</v>
      </c>
      <c r="C432" s="43" t="s">
        <v>439</v>
      </c>
      <c r="D432" s="17" t="s">
        <v>441</v>
      </c>
      <c r="E432" s="43">
        <v>115.76</v>
      </c>
      <c r="F432" s="76">
        <v>40268</v>
      </c>
      <c r="G432" s="87" t="s">
        <v>487</v>
      </c>
    </row>
    <row r="433" spans="1:7">
      <c r="A433" s="11"/>
      <c r="B433" s="3"/>
      <c r="C433" s="43"/>
      <c r="D433" s="17"/>
      <c r="E433" s="43"/>
      <c r="F433" s="76"/>
      <c r="G433" s="76"/>
    </row>
    <row r="434" spans="1:7">
      <c r="A434" s="11" t="s">
        <v>435</v>
      </c>
      <c r="B434" s="47" t="s">
        <v>443</v>
      </c>
      <c r="C434" s="43" t="s">
        <v>3</v>
      </c>
      <c r="D434" s="17"/>
      <c r="E434" s="43">
        <v>35.39</v>
      </c>
      <c r="F434" s="76">
        <v>40268</v>
      </c>
      <c r="G434" s="87" t="s">
        <v>487</v>
      </c>
    </row>
    <row r="435" spans="1:7">
      <c r="A435" s="11"/>
      <c r="B435" s="3"/>
      <c r="C435" s="43"/>
      <c r="D435" s="17"/>
      <c r="E435" s="43"/>
      <c r="F435" s="76"/>
      <c r="G435" s="76"/>
    </row>
    <row r="436" spans="1:7">
      <c r="A436" s="11" t="s">
        <v>435</v>
      </c>
      <c r="B436" s="47" t="s">
        <v>443</v>
      </c>
      <c r="C436" s="43" t="s">
        <v>7</v>
      </c>
      <c r="D436" s="17"/>
      <c r="E436" s="43">
        <v>35.54</v>
      </c>
      <c r="F436" s="76">
        <v>40268</v>
      </c>
      <c r="G436" s="87" t="s">
        <v>487</v>
      </c>
    </row>
    <row r="437" spans="1:7">
      <c r="A437" s="11"/>
      <c r="B437" s="3"/>
      <c r="C437" s="43"/>
      <c r="D437" s="17"/>
      <c r="E437" s="43"/>
      <c r="F437" s="76"/>
      <c r="G437" s="76"/>
    </row>
    <row r="438" spans="1:7">
      <c r="A438" s="11" t="s">
        <v>435</v>
      </c>
      <c r="B438" s="47" t="s">
        <v>443</v>
      </c>
      <c r="C438" s="43" t="s">
        <v>5</v>
      </c>
      <c r="D438" s="17"/>
      <c r="E438" s="43">
        <v>18.899999999999999</v>
      </c>
      <c r="F438" s="76">
        <v>40268</v>
      </c>
      <c r="G438" s="87" t="s">
        <v>487</v>
      </c>
    </row>
    <row r="439" spans="1:7">
      <c r="A439" s="11"/>
      <c r="B439" s="3"/>
      <c r="C439" s="4"/>
      <c r="D439" s="17"/>
      <c r="E439" s="3"/>
      <c r="F439" s="76"/>
      <c r="G439" s="76"/>
    </row>
    <row r="440" spans="1:7">
      <c r="A440" s="11" t="s">
        <v>359</v>
      </c>
      <c r="B440" s="4" t="s">
        <v>361</v>
      </c>
      <c r="C440" s="4" t="s">
        <v>361</v>
      </c>
      <c r="D440" s="17"/>
      <c r="E440" s="6">
        <v>2257.0900993795804</v>
      </c>
      <c r="F440" s="76">
        <v>40278</v>
      </c>
      <c r="G440" s="87" t="s">
        <v>487</v>
      </c>
    </row>
    <row r="441" spans="1:7">
      <c r="A441" s="11"/>
      <c r="B441" s="4"/>
      <c r="C441" s="4"/>
      <c r="D441" s="17"/>
      <c r="E441" s="6"/>
      <c r="F441" s="76"/>
      <c r="G441" s="76"/>
    </row>
    <row r="442" spans="1:7">
      <c r="A442" s="11" t="s">
        <v>359</v>
      </c>
      <c r="B442" s="48" t="s">
        <v>1</v>
      </c>
      <c r="C442" s="48" t="s">
        <v>1</v>
      </c>
      <c r="D442" s="17"/>
      <c r="E442" s="6">
        <v>867.56900694902629</v>
      </c>
      <c r="F442" s="76">
        <v>40278</v>
      </c>
      <c r="G442" s="87" t="s">
        <v>487</v>
      </c>
    </row>
    <row r="443" spans="1:7">
      <c r="A443" s="11"/>
      <c r="B443" s="4"/>
      <c r="C443" s="4"/>
      <c r="D443" s="17"/>
      <c r="E443" s="6"/>
      <c r="F443" s="76"/>
      <c r="G443" s="76"/>
    </row>
    <row r="444" spans="1:7">
      <c r="A444" s="11" t="s">
        <v>359</v>
      </c>
      <c r="B444" s="4" t="s">
        <v>362</v>
      </c>
      <c r="C444" s="4" t="s">
        <v>362</v>
      </c>
      <c r="D444" s="17"/>
      <c r="E444" s="6">
        <v>197.49538369571326</v>
      </c>
      <c r="F444" s="76">
        <v>40278</v>
      </c>
      <c r="G444" s="87" t="s">
        <v>487</v>
      </c>
    </row>
    <row r="445" spans="1:7">
      <c r="A445" s="11"/>
      <c r="B445" s="4"/>
      <c r="C445" s="4"/>
      <c r="D445" s="17"/>
      <c r="E445" s="6"/>
      <c r="F445" s="76"/>
      <c r="G445" s="76"/>
    </row>
    <row r="446" spans="1:7">
      <c r="A446" s="11"/>
      <c r="B446" s="3"/>
      <c r="C446" s="4"/>
      <c r="D446" s="17"/>
      <c r="E446" s="6"/>
      <c r="F446" s="76"/>
      <c r="G446" s="76"/>
    </row>
    <row r="447" spans="1:7">
      <c r="A447" s="11"/>
      <c r="B447" s="4"/>
      <c r="C447" s="4"/>
      <c r="D447" s="17"/>
      <c r="E447" s="6"/>
      <c r="F447" s="76"/>
      <c r="G447" s="76"/>
    </row>
    <row r="448" spans="1:7">
      <c r="A448" s="11"/>
      <c r="B448" s="4"/>
      <c r="C448" s="4"/>
      <c r="D448" s="17"/>
      <c r="E448" s="6"/>
      <c r="F448" s="76"/>
      <c r="G448" s="76"/>
    </row>
    <row r="449" spans="1:7">
      <c r="A449" s="11"/>
      <c r="B449" s="4"/>
      <c r="C449" s="4"/>
      <c r="D449" s="17"/>
      <c r="E449" s="6"/>
      <c r="F449" s="76"/>
      <c r="G449" s="76"/>
    </row>
    <row r="450" spans="1:7">
      <c r="A450" s="11" t="s">
        <v>359</v>
      </c>
      <c r="B450" s="4" t="s">
        <v>2</v>
      </c>
      <c r="C450" s="4" t="s">
        <v>434</v>
      </c>
      <c r="D450" s="17" t="s">
        <v>436</v>
      </c>
      <c r="E450" s="6">
        <v>93.104966599407689</v>
      </c>
      <c r="F450" s="76">
        <v>40278</v>
      </c>
      <c r="G450" s="87" t="s">
        <v>487</v>
      </c>
    </row>
    <row r="451" spans="1:7">
      <c r="A451" s="11"/>
      <c r="B451" s="3"/>
      <c r="C451" s="4"/>
      <c r="D451" s="17"/>
      <c r="E451" s="6"/>
      <c r="F451" s="76"/>
      <c r="G451" s="76"/>
    </row>
    <row r="452" spans="1:7">
      <c r="A452" s="11" t="s">
        <v>359</v>
      </c>
      <c r="B452" s="4" t="s">
        <v>2</v>
      </c>
      <c r="C452" s="4" t="s">
        <v>433</v>
      </c>
      <c r="D452" s="17" t="s">
        <v>437</v>
      </c>
      <c r="E452" s="6">
        <v>33.856351490693704</v>
      </c>
      <c r="F452" s="76">
        <v>40278</v>
      </c>
      <c r="G452" s="87" t="s">
        <v>487</v>
      </c>
    </row>
    <row r="453" spans="1:7">
      <c r="A453" s="11"/>
      <c r="B453" s="3"/>
      <c r="C453" s="4"/>
      <c r="D453" s="17"/>
      <c r="E453" s="6"/>
      <c r="F453" s="76"/>
      <c r="G453" s="76"/>
    </row>
    <row r="454" spans="1:7">
      <c r="A454" s="11" t="s">
        <v>359</v>
      </c>
      <c r="B454" s="4" t="s">
        <v>2</v>
      </c>
      <c r="C454" s="4" t="s">
        <v>432</v>
      </c>
      <c r="D454" s="17" t="s">
        <v>445</v>
      </c>
      <c r="E454" s="6">
        <v>64.891340357162932</v>
      </c>
      <c r="F454" s="76">
        <v>40278</v>
      </c>
      <c r="G454" s="87" t="s">
        <v>487</v>
      </c>
    </row>
    <row r="455" spans="1:7">
      <c r="A455" s="11"/>
      <c r="B455" s="3"/>
      <c r="C455" s="4"/>
      <c r="D455" s="17"/>
      <c r="E455" s="6"/>
      <c r="F455" s="76"/>
      <c r="G455" s="76"/>
    </row>
    <row r="456" spans="1:7">
      <c r="A456" s="11" t="s">
        <v>359</v>
      </c>
      <c r="B456" s="4" t="s">
        <v>2</v>
      </c>
      <c r="C456" s="4" t="s">
        <v>3</v>
      </c>
      <c r="D456" s="17"/>
      <c r="E456" s="6">
        <v>28.213626242244754</v>
      </c>
      <c r="F456" s="76">
        <v>40278</v>
      </c>
      <c r="G456" s="87" t="s">
        <v>487</v>
      </c>
    </row>
    <row r="457" spans="1:7">
      <c r="A457" s="11"/>
      <c r="B457" s="3"/>
      <c r="C457" s="4"/>
      <c r="D457" s="17"/>
      <c r="E457" s="6"/>
      <c r="F457" s="76"/>
      <c r="G457" s="76"/>
    </row>
    <row r="458" spans="1:7">
      <c r="A458" s="11" t="s">
        <v>359</v>
      </c>
      <c r="B458" s="4" t="s">
        <v>2</v>
      </c>
      <c r="C458" s="4" t="s">
        <v>4</v>
      </c>
      <c r="D458" s="17"/>
      <c r="E458" s="6">
        <v>28.213626242244754</v>
      </c>
      <c r="F458" s="76">
        <v>40278</v>
      </c>
      <c r="G458" s="87" t="s">
        <v>487</v>
      </c>
    </row>
    <row r="459" spans="1:7">
      <c r="A459" s="11"/>
      <c r="B459" s="3"/>
      <c r="C459" s="4"/>
      <c r="D459" s="17"/>
      <c r="E459" s="6"/>
      <c r="F459" s="76"/>
      <c r="G459" s="76"/>
    </row>
    <row r="460" spans="1:7">
      <c r="A460" s="11" t="s">
        <v>359</v>
      </c>
      <c r="B460" s="4" t="s">
        <v>2</v>
      </c>
      <c r="C460" s="4" t="s">
        <v>5</v>
      </c>
      <c r="D460" s="17"/>
      <c r="E460" s="6">
        <v>14.106813121122377</v>
      </c>
      <c r="F460" s="76">
        <v>40278</v>
      </c>
      <c r="G460" s="87" t="s">
        <v>487</v>
      </c>
    </row>
    <row r="461" spans="1:7">
      <c r="A461" s="11"/>
      <c r="B461" s="3"/>
      <c r="C461" s="4"/>
      <c r="D461" s="17"/>
      <c r="E461" s="6"/>
      <c r="F461" s="76"/>
      <c r="G461" s="76"/>
    </row>
    <row r="462" spans="1:7">
      <c r="A462" s="11" t="s">
        <v>359</v>
      </c>
      <c r="B462" s="4" t="s">
        <v>2</v>
      </c>
      <c r="C462" s="4" t="s">
        <v>363</v>
      </c>
      <c r="D462" s="17"/>
      <c r="E462" s="6">
        <v>48.414582631691999</v>
      </c>
      <c r="F462" s="76">
        <v>40278</v>
      </c>
      <c r="G462" s="87" t="s">
        <v>487</v>
      </c>
    </row>
    <row r="463" spans="1:7">
      <c r="A463" s="11"/>
      <c r="B463" s="3"/>
      <c r="C463" s="4"/>
      <c r="D463" s="17"/>
      <c r="E463" s="6"/>
      <c r="F463" s="76"/>
      <c r="G463" s="76"/>
    </row>
    <row r="464" spans="1:7">
      <c r="A464" s="11" t="s">
        <v>359</v>
      </c>
      <c r="B464" s="4" t="s">
        <v>2</v>
      </c>
      <c r="C464" s="4" t="s">
        <v>434</v>
      </c>
      <c r="D464" s="17" t="s">
        <v>436</v>
      </c>
      <c r="E464" s="6">
        <v>93.104966599407689</v>
      </c>
      <c r="F464" s="76">
        <v>40278</v>
      </c>
      <c r="G464" s="87" t="s">
        <v>487</v>
      </c>
    </row>
    <row r="465" spans="1:7">
      <c r="A465" s="11"/>
      <c r="B465" s="3"/>
      <c r="C465" s="4"/>
      <c r="D465" s="17"/>
      <c r="E465" s="6"/>
      <c r="F465" s="76"/>
      <c r="G465" s="76"/>
    </row>
    <row r="466" spans="1:7">
      <c r="A466" s="11" t="s">
        <v>359</v>
      </c>
      <c r="B466" s="4" t="s">
        <v>2</v>
      </c>
      <c r="C466" s="4" t="s">
        <v>444</v>
      </c>
      <c r="D466" s="17" t="s">
        <v>437</v>
      </c>
      <c r="E466" s="6">
        <v>16.928175745346852</v>
      </c>
      <c r="F466" s="76">
        <v>40278</v>
      </c>
      <c r="G466" s="87" t="s">
        <v>487</v>
      </c>
    </row>
    <row r="467" spans="1:7">
      <c r="A467" s="11"/>
      <c r="B467" s="3"/>
      <c r="C467" s="4"/>
      <c r="D467" s="17"/>
      <c r="E467" s="6"/>
      <c r="F467" s="76"/>
      <c r="G467" s="76"/>
    </row>
    <row r="468" spans="1:7">
      <c r="A468" s="11" t="s">
        <v>359</v>
      </c>
      <c r="B468" s="4" t="s">
        <v>2</v>
      </c>
      <c r="C468" s="4" t="s">
        <v>432</v>
      </c>
      <c r="D468" s="17" t="s">
        <v>438</v>
      </c>
      <c r="E468" s="6">
        <v>70.534065605611886</v>
      </c>
      <c r="F468" s="76">
        <v>40278</v>
      </c>
      <c r="G468" s="87" t="s">
        <v>487</v>
      </c>
    </row>
    <row r="469" spans="1:7">
      <c r="A469" s="11"/>
      <c r="B469" s="3"/>
      <c r="C469" s="4"/>
      <c r="D469" s="17"/>
      <c r="E469" s="6"/>
      <c r="F469" s="76"/>
      <c r="G469" s="76"/>
    </row>
    <row r="470" spans="1:7">
      <c r="A470" s="11" t="s">
        <v>359</v>
      </c>
      <c r="B470" s="4" t="s">
        <v>2</v>
      </c>
      <c r="C470" s="4" t="s">
        <v>3</v>
      </c>
      <c r="D470" s="17"/>
      <c r="E470" s="6">
        <v>35.267032802805943</v>
      </c>
      <c r="F470" s="76">
        <v>40278</v>
      </c>
      <c r="G470" s="87" t="s">
        <v>487</v>
      </c>
    </row>
    <row r="471" spans="1:7">
      <c r="A471" s="11"/>
      <c r="B471" s="3"/>
      <c r="C471" s="4"/>
      <c r="D471" s="17"/>
      <c r="E471" s="6"/>
      <c r="F471" s="76"/>
      <c r="G471" s="76"/>
    </row>
    <row r="472" spans="1:7">
      <c r="A472" s="11" t="s">
        <v>359</v>
      </c>
      <c r="B472" s="4" t="s">
        <v>2</v>
      </c>
      <c r="C472" s="4" t="s">
        <v>4</v>
      </c>
      <c r="D472" s="17"/>
      <c r="E472" s="6">
        <v>28.213626242244754</v>
      </c>
      <c r="F472" s="76">
        <v>40278</v>
      </c>
      <c r="G472" s="87" t="s">
        <v>487</v>
      </c>
    </row>
    <row r="473" spans="1:7">
      <c r="A473" s="11"/>
      <c r="B473" s="3"/>
      <c r="C473" s="4"/>
      <c r="D473" s="17"/>
      <c r="E473" s="6"/>
      <c r="F473" s="76"/>
      <c r="G473" s="76"/>
    </row>
    <row r="474" spans="1:7">
      <c r="A474" s="11" t="s">
        <v>359</v>
      </c>
      <c r="B474" s="4" t="s">
        <v>2</v>
      </c>
      <c r="C474" s="4" t="s">
        <v>5</v>
      </c>
      <c r="D474" s="17"/>
      <c r="E474" s="6">
        <v>14.106813121122377</v>
      </c>
      <c r="F474" s="76">
        <v>40278</v>
      </c>
      <c r="G474" s="87" t="s">
        <v>487</v>
      </c>
    </row>
    <row r="475" spans="1:7">
      <c r="A475" s="11"/>
      <c r="B475" s="3"/>
      <c r="C475" s="4"/>
      <c r="D475" s="17"/>
      <c r="E475" s="6"/>
      <c r="F475" s="76"/>
      <c r="G475" s="76"/>
    </row>
    <row r="476" spans="1:7">
      <c r="A476" s="11" t="s">
        <v>359</v>
      </c>
      <c r="B476" s="4" t="s">
        <v>2</v>
      </c>
      <c r="C476" s="4" t="s">
        <v>363</v>
      </c>
      <c r="D476" s="17"/>
      <c r="E476" s="6">
        <v>47.483532965697911</v>
      </c>
      <c r="F476" s="76">
        <v>40278</v>
      </c>
      <c r="G476" s="87" t="s">
        <v>487</v>
      </c>
    </row>
    <row r="477" spans="1:7">
      <c r="A477" s="11"/>
      <c r="B477" s="4"/>
      <c r="C477" s="4"/>
      <c r="D477" s="17"/>
      <c r="E477" s="6"/>
      <c r="F477" s="76"/>
      <c r="G477" s="76"/>
    </row>
    <row r="478" spans="1:7">
      <c r="A478" s="11"/>
      <c r="B478" s="3"/>
      <c r="C478" s="4"/>
      <c r="D478" s="17"/>
      <c r="E478" s="6"/>
      <c r="F478" s="76"/>
      <c r="G478" s="76"/>
    </row>
    <row r="479" spans="1:7">
      <c r="A479" s="11"/>
      <c r="B479" s="4"/>
      <c r="C479" s="4"/>
      <c r="D479" s="17"/>
      <c r="E479" s="6"/>
      <c r="F479" s="76"/>
      <c r="G479" s="76"/>
    </row>
    <row r="480" spans="1:7" ht="31.5">
      <c r="A480" s="11" t="s">
        <v>359</v>
      </c>
      <c r="B480" s="4" t="s">
        <v>442</v>
      </c>
      <c r="C480" s="4" t="s">
        <v>434</v>
      </c>
      <c r="D480" s="17" t="s">
        <v>436</v>
      </c>
      <c r="E480" s="6">
        <v>93.104966599407689</v>
      </c>
      <c r="F480" s="76">
        <v>40278</v>
      </c>
      <c r="G480" s="87" t="s">
        <v>487</v>
      </c>
    </row>
    <row r="481" spans="1:7">
      <c r="A481" s="11"/>
      <c r="B481" s="3"/>
      <c r="C481" s="4"/>
      <c r="D481" s="17"/>
      <c r="E481" s="6"/>
      <c r="F481" s="76"/>
      <c r="G481" s="76"/>
    </row>
    <row r="482" spans="1:7" ht="31.5">
      <c r="A482" s="11" t="s">
        <v>359</v>
      </c>
      <c r="B482" s="4" t="s">
        <v>442</v>
      </c>
      <c r="C482" s="4" t="s">
        <v>433</v>
      </c>
      <c r="D482" s="17" t="s">
        <v>437</v>
      </c>
      <c r="E482" s="6">
        <v>16.928175745346852</v>
      </c>
      <c r="F482" s="76">
        <v>40278</v>
      </c>
      <c r="G482" s="87" t="s">
        <v>487</v>
      </c>
    </row>
    <row r="483" spans="1:7">
      <c r="A483" s="11"/>
      <c r="B483" s="3"/>
      <c r="C483" s="4"/>
      <c r="D483" s="17"/>
      <c r="E483" s="6"/>
      <c r="F483" s="76"/>
      <c r="G483" s="76"/>
    </row>
    <row r="484" spans="1:7" ht="31.5">
      <c r="A484" s="11" t="s">
        <v>359</v>
      </c>
      <c r="B484" s="4" t="s">
        <v>442</v>
      </c>
      <c r="C484" s="4" t="s">
        <v>432</v>
      </c>
      <c r="D484" s="17" t="s">
        <v>441</v>
      </c>
      <c r="E484" s="6">
        <v>126.9613180901014</v>
      </c>
      <c r="F484" s="76">
        <v>40278</v>
      </c>
      <c r="G484" s="87" t="s">
        <v>487</v>
      </c>
    </row>
    <row r="485" spans="1:7">
      <c r="A485" s="11"/>
      <c r="B485" s="3"/>
      <c r="C485" s="4"/>
      <c r="D485" s="17"/>
      <c r="E485" s="6"/>
      <c r="F485" s="76"/>
      <c r="G485" s="76"/>
    </row>
    <row r="486" spans="1:7" ht="31.5">
      <c r="A486" s="11" t="s">
        <v>359</v>
      </c>
      <c r="B486" s="4" t="s">
        <v>442</v>
      </c>
      <c r="C486" s="4" t="s">
        <v>3</v>
      </c>
      <c r="D486" s="17"/>
      <c r="E486" s="6">
        <v>35.267032802805943</v>
      </c>
      <c r="F486" s="76">
        <v>40278</v>
      </c>
      <c r="G486" s="87" t="s">
        <v>487</v>
      </c>
    </row>
    <row r="487" spans="1:7">
      <c r="A487" s="11"/>
      <c r="B487" s="3"/>
      <c r="C487" s="4"/>
      <c r="D487" s="17"/>
      <c r="E487" s="6"/>
      <c r="F487" s="76"/>
      <c r="G487" s="76"/>
    </row>
    <row r="488" spans="1:7" ht="31.5">
      <c r="A488" s="11" t="s">
        <v>359</v>
      </c>
      <c r="B488" s="4" t="s">
        <v>442</v>
      </c>
      <c r="C488" s="4" t="s">
        <v>7</v>
      </c>
      <c r="D488" s="17"/>
      <c r="E488" s="6">
        <v>35.267032802805943</v>
      </c>
      <c r="F488" s="76">
        <v>40278</v>
      </c>
      <c r="G488" s="87" t="s">
        <v>487</v>
      </c>
    </row>
    <row r="489" spans="1:7">
      <c r="A489" s="11"/>
      <c r="B489" s="3"/>
      <c r="C489" s="4"/>
      <c r="D489" s="17"/>
      <c r="E489" s="6"/>
      <c r="F489" s="76"/>
      <c r="G489" s="76"/>
    </row>
    <row r="490" spans="1:7" ht="31.5">
      <c r="A490" s="11" t="s">
        <v>359</v>
      </c>
      <c r="B490" s="4" t="s">
        <v>442</v>
      </c>
      <c r="C490" s="4" t="s">
        <v>5</v>
      </c>
      <c r="D490" s="17"/>
      <c r="E490" s="6">
        <v>22.923571321823864</v>
      </c>
      <c r="F490" s="76">
        <v>40278</v>
      </c>
      <c r="G490" s="87" t="s">
        <v>487</v>
      </c>
    </row>
    <row r="491" spans="1:7">
      <c r="A491" s="11"/>
      <c r="B491" s="3"/>
      <c r="C491" s="4"/>
      <c r="D491" s="17"/>
      <c r="E491" s="6"/>
      <c r="F491" s="76"/>
      <c r="G491" s="76"/>
    </row>
    <row r="492" spans="1:7" ht="31.5">
      <c r="A492" s="11" t="s">
        <v>359</v>
      </c>
      <c r="B492" s="4" t="s">
        <v>442</v>
      </c>
      <c r="C492" s="4" t="s">
        <v>363</v>
      </c>
      <c r="D492" s="17"/>
      <c r="E492" s="6">
        <v>59.897528512285618</v>
      </c>
      <c r="F492" s="76">
        <v>40278</v>
      </c>
      <c r="G492" s="87" t="s">
        <v>487</v>
      </c>
    </row>
    <row r="493" spans="1:7">
      <c r="A493" s="11"/>
      <c r="B493" s="4"/>
      <c r="C493" s="4"/>
      <c r="D493" s="17"/>
      <c r="E493" s="6"/>
      <c r="F493" s="76"/>
      <c r="G493" s="76"/>
    </row>
    <row r="494" spans="1:7">
      <c r="A494" s="11"/>
      <c r="B494" s="3"/>
      <c r="C494" s="4"/>
      <c r="D494" s="17"/>
      <c r="E494" s="6"/>
      <c r="F494" s="76"/>
      <c r="G494" s="76"/>
    </row>
    <row r="495" spans="1:7">
      <c r="A495" s="11"/>
      <c r="B495" s="4"/>
      <c r="C495" s="4"/>
      <c r="D495" s="17"/>
      <c r="E495" s="6"/>
      <c r="F495" s="76"/>
      <c r="G495" s="76"/>
    </row>
    <row r="496" spans="1:7">
      <c r="A496" s="11" t="s">
        <v>359</v>
      </c>
      <c r="B496" s="4" t="s">
        <v>443</v>
      </c>
      <c r="C496" s="4" t="s">
        <v>434</v>
      </c>
      <c r="D496" s="17" t="s">
        <v>436</v>
      </c>
      <c r="E496" s="6">
        <v>93.104966599407689</v>
      </c>
      <c r="F496" s="76">
        <v>40278</v>
      </c>
      <c r="G496" s="87" t="s">
        <v>487</v>
      </c>
    </row>
    <row r="497" spans="1:7">
      <c r="A497" s="11"/>
      <c r="B497" s="3"/>
      <c r="C497" s="4"/>
      <c r="D497" s="17"/>
      <c r="E497" s="6"/>
      <c r="F497" s="76"/>
      <c r="G497" s="76"/>
    </row>
    <row r="498" spans="1:7">
      <c r="A498" s="11" t="s">
        <v>359</v>
      </c>
      <c r="B498" s="4" t="s">
        <v>443</v>
      </c>
      <c r="C498" s="4" t="s">
        <v>433</v>
      </c>
      <c r="D498" s="17" t="s">
        <v>437</v>
      </c>
      <c r="E498" s="6">
        <v>16.928175745346852</v>
      </c>
      <c r="F498" s="76">
        <v>40278</v>
      </c>
      <c r="G498" s="87" t="s">
        <v>487</v>
      </c>
    </row>
    <row r="499" spans="1:7">
      <c r="A499" s="11"/>
      <c r="B499" s="3"/>
      <c r="C499" s="4"/>
      <c r="D499" s="17"/>
      <c r="E499" s="6"/>
      <c r="F499" s="76"/>
      <c r="G499" s="76"/>
    </row>
    <row r="500" spans="1:7">
      <c r="A500" s="11" t="s">
        <v>359</v>
      </c>
      <c r="B500" s="4" t="s">
        <v>443</v>
      </c>
      <c r="C500" s="4" t="s">
        <v>439</v>
      </c>
      <c r="D500" s="17" t="s">
        <v>441</v>
      </c>
      <c r="E500" s="6">
        <v>126.9613180901014</v>
      </c>
      <c r="F500" s="76">
        <v>40278</v>
      </c>
      <c r="G500" s="87" t="s">
        <v>487</v>
      </c>
    </row>
    <row r="501" spans="1:7">
      <c r="A501" s="11"/>
      <c r="B501" s="3"/>
      <c r="C501" s="4"/>
      <c r="D501" s="17"/>
      <c r="E501" s="6"/>
      <c r="F501" s="76"/>
      <c r="G501" s="76"/>
    </row>
    <row r="502" spans="1:7">
      <c r="A502" s="11" t="s">
        <v>359</v>
      </c>
      <c r="B502" s="4" t="s">
        <v>443</v>
      </c>
      <c r="C502" s="4" t="s">
        <v>3</v>
      </c>
      <c r="D502" s="17"/>
      <c r="E502" s="6">
        <v>35.267032802805943</v>
      </c>
      <c r="F502" s="76">
        <v>40278</v>
      </c>
      <c r="G502" s="87" t="s">
        <v>487</v>
      </c>
    </row>
    <row r="503" spans="1:7">
      <c r="A503" s="11"/>
      <c r="B503" s="3"/>
      <c r="C503" s="4"/>
      <c r="D503" s="17"/>
      <c r="E503" s="6"/>
      <c r="F503" s="76"/>
      <c r="G503" s="76"/>
    </row>
    <row r="504" spans="1:7">
      <c r="A504" s="11" t="s">
        <v>359</v>
      </c>
      <c r="B504" s="4" t="s">
        <v>443</v>
      </c>
      <c r="C504" s="4" t="s">
        <v>7</v>
      </c>
      <c r="D504" s="17"/>
      <c r="E504" s="6">
        <v>35.267032802805943</v>
      </c>
      <c r="F504" s="76">
        <v>40278</v>
      </c>
      <c r="G504" s="87" t="s">
        <v>487</v>
      </c>
    </row>
    <row r="505" spans="1:7">
      <c r="A505" s="11"/>
      <c r="B505" s="3"/>
      <c r="C505" s="4"/>
      <c r="D505" s="17"/>
      <c r="E505" s="6"/>
      <c r="F505" s="76"/>
      <c r="G505" s="76"/>
    </row>
    <row r="506" spans="1:7">
      <c r="A506" s="11" t="s">
        <v>359</v>
      </c>
      <c r="B506" s="4" t="s">
        <v>443</v>
      </c>
      <c r="C506" s="4" t="s">
        <v>5</v>
      </c>
      <c r="D506" s="17"/>
      <c r="E506" s="6">
        <v>19.396868041543271</v>
      </c>
      <c r="F506" s="76">
        <v>40278</v>
      </c>
      <c r="G506" s="87" t="s">
        <v>487</v>
      </c>
    </row>
    <row r="507" spans="1:7">
      <c r="A507" s="11"/>
      <c r="B507" s="3"/>
      <c r="C507" s="4"/>
      <c r="D507" s="17"/>
      <c r="E507" s="6"/>
      <c r="F507" s="76"/>
      <c r="G507" s="76"/>
    </row>
    <row r="508" spans="1:7">
      <c r="A508" s="11" t="s">
        <v>359</v>
      </c>
      <c r="B508" s="4" t="s">
        <v>443</v>
      </c>
      <c r="C508" s="4" t="s">
        <v>360</v>
      </c>
      <c r="D508" s="17"/>
      <c r="E508" s="6">
        <v>59.897528512285618</v>
      </c>
      <c r="F508" s="76">
        <v>40278</v>
      </c>
      <c r="G508" s="87" t="s">
        <v>487</v>
      </c>
    </row>
    <row r="509" spans="1:7">
      <c r="A509" s="11"/>
      <c r="B509" s="3"/>
      <c r="C509" s="4"/>
      <c r="D509" s="17"/>
      <c r="E509" s="3"/>
      <c r="F509" s="76"/>
      <c r="G509" s="76"/>
    </row>
    <row r="510" spans="1:7">
      <c r="A510" s="11" t="s">
        <v>446</v>
      </c>
      <c r="B510" s="36" t="s">
        <v>271</v>
      </c>
      <c r="C510" s="36" t="s">
        <v>272</v>
      </c>
      <c r="D510" s="35">
        <v>1</v>
      </c>
      <c r="E510" s="68">
        <v>11.873447441873267</v>
      </c>
      <c r="F510" s="76">
        <v>40574</v>
      </c>
      <c r="G510" s="87" t="s">
        <v>486</v>
      </c>
    </row>
    <row r="511" spans="1:7">
      <c r="A511" s="11"/>
      <c r="B511" s="36"/>
      <c r="C511" s="36"/>
      <c r="D511" s="35"/>
      <c r="E511" s="68"/>
      <c r="F511" s="76"/>
      <c r="G511" s="76"/>
    </row>
    <row r="512" spans="1:7">
      <c r="A512" s="11" t="s">
        <v>446</v>
      </c>
      <c r="B512" s="36" t="s">
        <v>271</v>
      </c>
      <c r="C512" s="36" t="s">
        <v>341</v>
      </c>
      <c r="D512" s="35">
        <v>1</v>
      </c>
      <c r="E512" s="68">
        <v>11.873447441873267</v>
      </c>
      <c r="F512" s="76">
        <v>40574</v>
      </c>
      <c r="G512" s="87" t="s">
        <v>486</v>
      </c>
    </row>
    <row r="513" spans="1:7">
      <c r="A513" s="11"/>
      <c r="B513" s="36"/>
      <c r="C513" s="36"/>
      <c r="D513" s="35"/>
      <c r="E513" s="68"/>
      <c r="F513" s="76"/>
      <c r="G513" s="76"/>
    </row>
    <row r="514" spans="1:7">
      <c r="A514" s="11" t="s">
        <v>446</v>
      </c>
      <c r="B514" s="36" t="s">
        <v>271</v>
      </c>
      <c r="C514" s="36" t="s">
        <v>273</v>
      </c>
      <c r="D514" s="35">
        <v>1</v>
      </c>
      <c r="E514" s="68">
        <v>23.746894883746535</v>
      </c>
      <c r="F514" s="76">
        <v>40574</v>
      </c>
      <c r="G514" s="87" t="s">
        <v>486</v>
      </c>
    </row>
    <row r="515" spans="1:7">
      <c r="A515" s="11"/>
      <c r="B515" s="36"/>
      <c r="C515" s="36"/>
      <c r="D515" s="35"/>
      <c r="E515" s="68"/>
      <c r="F515" s="76"/>
      <c r="G515" s="76"/>
    </row>
    <row r="516" spans="1:7">
      <c r="A516" s="11" t="s">
        <v>446</v>
      </c>
      <c r="B516" s="36" t="s">
        <v>271</v>
      </c>
      <c r="C516" s="36" t="s">
        <v>274</v>
      </c>
      <c r="D516" s="35">
        <v>1</v>
      </c>
      <c r="E516" s="68">
        <v>16.622826418622584</v>
      </c>
      <c r="F516" s="76">
        <v>40574</v>
      </c>
      <c r="G516" s="87" t="s">
        <v>486</v>
      </c>
    </row>
    <row r="517" spans="1:7">
      <c r="A517" s="11"/>
      <c r="B517" s="36"/>
      <c r="C517" s="36"/>
      <c r="D517" s="35"/>
      <c r="E517" s="68"/>
      <c r="F517" s="76"/>
      <c r="G517" s="76"/>
    </row>
    <row r="518" spans="1:7">
      <c r="A518" s="11" t="s">
        <v>446</v>
      </c>
      <c r="B518" s="36" t="s">
        <v>271</v>
      </c>
      <c r="C518" s="36" t="s">
        <v>275</v>
      </c>
      <c r="D518" s="35">
        <v>1</v>
      </c>
      <c r="E518" s="68">
        <v>18.997515906997236</v>
      </c>
      <c r="F518" s="76">
        <v>40574</v>
      </c>
      <c r="G518" s="87" t="s">
        <v>486</v>
      </c>
    </row>
    <row r="519" spans="1:7">
      <c r="A519" s="11"/>
      <c r="B519" s="36"/>
      <c r="C519" s="36"/>
      <c r="D519" s="35"/>
      <c r="E519" s="68"/>
      <c r="F519" s="76"/>
      <c r="G519" s="76"/>
    </row>
    <row r="520" spans="1:7">
      <c r="A520" s="11" t="s">
        <v>446</v>
      </c>
      <c r="B520" s="36" t="s">
        <v>271</v>
      </c>
      <c r="C520" s="36" t="s">
        <v>276</v>
      </c>
      <c r="D520" s="35">
        <v>1</v>
      </c>
      <c r="E520" s="68">
        <v>33.245652837245167</v>
      </c>
      <c r="F520" s="76">
        <v>40574</v>
      </c>
      <c r="G520" s="87" t="s">
        <v>486</v>
      </c>
    </row>
    <row r="521" spans="1:7">
      <c r="A521" s="11"/>
      <c r="B521" s="36"/>
      <c r="C521" s="36"/>
      <c r="D521" s="35"/>
      <c r="E521" s="68"/>
      <c r="F521" s="76"/>
      <c r="G521" s="76"/>
    </row>
    <row r="522" spans="1:7">
      <c r="A522" s="11" t="s">
        <v>446</v>
      </c>
      <c r="B522" s="36" t="s">
        <v>271</v>
      </c>
      <c r="C522" s="36" t="s">
        <v>277</v>
      </c>
      <c r="D522" s="35">
        <v>1</v>
      </c>
      <c r="E522" s="68">
        <v>28.496273860495847</v>
      </c>
      <c r="F522" s="76">
        <v>40574</v>
      </c>
      <c r="G522" s="87" t="s">
        <v>486</v>
      </c>
    </row>
    <row r="523" spans="1:7">
      <c r="A523" s="11"/>
      <c r="B523" s="36"/>
      <c r="C523" s="36"/>
      <c r="D523" s="35"/>
      <c r="E523" s="68"/>
      <c r="F523" s="76"/>
      <c r="G523" s="76"/>
    </row>
    <row r="524" spans="1:7">
      <c r="A524" s="11" t="s">
        <v>446</v>
      </c>
      <c r="B524" s="36" t="s">
        <v>271</v>
      </c>
      <c r="C524" s="36" t="s">
        <v>278</v>
      </c>
      <c r="D524" s="35">
        <v>1</v>
      </c>
      <c r="E524" s="68">
        <v>28.496273860495847</v>
      </c>
      <c r="F524" s="76">
        <v>40574</v>
      </c>
      <c r="G524" s="87" t="s">
        <v>486</v>
      </c>
    </row>
    <row r="525" spans="1:7">
      <c r="A525" s="11"/>
      <c r="B525" s="36"/>
      <c r="C525" s="36"/>
      <c r="D525" s="35"/>
      <c r="E525" s="68"/>
      <c r="F525" s="76"/>
      <c r="G525" s="76"/>
    </row>
    <row r="526" spans="1:7">
      <c r="A526" s="11" t="s">
        <v>446</v>
      </c>
      <c r="B526" s="36" t="s">
        <v>271</v>
      </c>
      <c r="C526" s="36" t="s">
        <v>279</v>
      </c>
      <c r="D526" s="35">
        <v>1</v>
      </c>
      <c r="E526" s="68">
        <v>28.496273860495847</v>
      </c>
      <c r="F526" s="76">
        <v>40574</v>
      </c>
      <c r="G526" s="87" t="s">
        <v>486</v>
      </c>
    </row>
    <row r="527" spans="1:7">
      <c r="A527" s="11"/>
      <c r="B527" s="36"/>
      <c r="C527" s="4"/>
      <c r="D527" s="35"/>
      <c r="E527" s="68"/>
      <c r="F527" s="76"/>
      <c r="G527" s="76"/>
    </row>
    <row r="528" spans="1:7">
      <c r="A528" s="11" t="s">
        <v>446</v>
      </c>
      <c r="B528" s="36" t="s">
        <v>290</v>
      </c>
      <c r="C528" s="36" t="s">
        <v>291</v>
      </c>
      <c r="D528" s="35">
        <v>1</v>
      </c>
      <c r="E528" s="68">
        <v>94.987579534986139</v>
      </c>
      <c r="F528" s="76">
        <v>40574</v>
      </c>
      <c r="G528" s="87" t="s">
        <v>486</v>
      </c>
    </row>
    <row r="529" spans="1:7">
      <c r="A529" s="11"/>
      <c r="B529" s="36"/>
      <c r="C529" s="36"/>
      <c r="D529" s="35"/>
      <c r="E529" s="68"/>
      <c r="F529" s="76"/>
      <c r="G529" s="76"/>
    </row>
    <row r="530" spans="1:7">
      <c r="A530" s="11" t="s">
        <v>446</v>
      </c>
      <c r="B530" s="36" t="s">
        <v>290</v>
      </c>
      <c r="C530" s="36" t="s">
        <v>292</v>
      </c>
      <c r="D530" s="35">
        <v>1</v>
      </c>
      <c r="E530" s="68">
        <v>59.367237209366358</v>
      </c>
      <c r="F530" s="76">
        <v>40574</v>
      </c>
      <c r="G530" s="87" t="s">
        <v>486</v>
      </c>
    </row>
    <row r="531" spans="1:7">
      <c r="A531" s="11"/>
      <c r="B531" s="36"/>
      <c r="C531" s="36"/>
      <c r="D531" s="35"/>
      <c r="E531" s="68"/>
      <c r="F531" s="76"/>
      <c r="G531" s="76"/>
    </row>
    <row r="532" spans="1:7">
      <c r="A532" s="11" t="s">
        <v>446</v>
      </c>
      <c r="B532" s="36" t="s">
        <v>290</v>
      </c>
      <c r="C532" s="36" t="s">
        <v>293</v>
      </c>
      <c r="D532" s="35">
        <v>1</v>
      </c>
      <c r="E532" s="68">
        <v>94.987579534986139</v>
      </c>
      <c r="F532" s="76">
        <v>40574</v>
      </c>
      <c r="G532" s="87" t="s">
        <v>486</v>
      </c>
    </row>
    <row r="533" spans="1:7">
      <c r="A533" s="11"/>
      <c r="B533" s="3"/>
      <c r="C533" s="4"/>
      <c r="D533" s="37"/>
      <c r="E533" s="69"/>
      <c r="F533" s="76"/>
      <c r="G533" s="76"/>
    </row>
    <row r="534" spans="1:7">
      <c r="A534" s="11" t="s">
        <v>446</v>
      </c>
      <c r="B534" s="36" t="s">
        <v>294</v>
      </c>
      <c r="C534" s="36" t="s">
        <v>295</v>
      </c>
      <c r="D534" s="35">
        <v>1</v>
      </c>
      <c r="E534" s="68">
        <v>2814.1437490021181</v>
      </c>
      <c r="F534" s="76">
        <v>40574</v>
      </c>
      <c r="G534" s="87" t="s">
        <v>486</v>
      </c>
    </row>
    <row r="535" spans="1:7">
      <c r="A535" s="11"/>
      <c r="B535" s="36"/>
      <c r="C535" s="36"/>
      <c r="D535" s="35"/>
      <c r="E535" s="68"/>
      <c r="F535" s="76"/>
      <c r="G535" s="76"/>
    </row>
    <row r="536" spans="1:7">
      <c r="A536" s="11" t="s">
        <v>446</v>
      </c>
      <c r="B536" s="36" t="s">
        <v>294</v>
      </c>
      <c r="C536" s="36" t="s">
        <v>296</v>
      </c>
      <c r="D536" s="35">
        <v>1</v>
      </c>
      <c r="E536" s="68">
        <v>807.68469029645939</v>
      </c>
      <c r="F536" s="76">
        <v>40574</v>
      </c>
      <c r="G536" s="87" t="s">
        <v>486</v>
      </c>
    </row>
    <row r="537" spans="1:7">
      <c r="A537" s="11"/>
      <c r="B537" s="36"/>
      <c r="C537" s="36"/>
      <c r="D537" s="35"/>
      <c r="E537" s="68"/>
      <c r="F537" s="76"/>
      <c r="G537" s="76"/>
    </row>
    <row r="538" spans="1:7">
      <c r="A538" s="11" t="s">
        <v>446</v>
      </c>
      <c r="B538" s="36" t="s">
        <v>294</v>
      </c>
      <c r="C538" s="36" t="s">
        <v>297</v>
      </c>
      <c r="D538" s="35">
        <v>1</v>
      </c>
      <c r="E538" s="68">
        <v>381.52880634103019</v>
      </c>
      <c r="F538" s="76">
        <v>40574</v>
      </c>
      <c r="G538" s="87" t="s">
        <v>486</v>
      </c>
    </row>
    <row r="539" spans="1:7">
      <c r="A539" s="11"/>
      <c r="B539" s="36"/>
      <c r="C539" s="36"/>
      <c r="D539" s="35"/>
      <c r="E539" s="68"/>
      <c r="F539" s="76"/>
      <c r="G539" s="76"/>
    </row>
    <row r="540" spans="1:7">
      <c r="A540" s="11" t="s">
        <v>446</v>
      </c>
      <c r="B540" s="36" t="s">
        <v>294</v>
      </c>
      <c r="C540" s="36" t="s">
        <v>298</v>
      </c>
      <c r="D540" s="35">
        <v>2</v>
      </c>
      <c r="E540" s="68">
        <v>47.691100792628774</v>
      </c>
      <c r="F540" s="76">
        <v>40574</v>
      </c>
      <c r="G540" s="87" t="s">
        <v>486</v>
      </c>
    </row>
    <row r="541" spans="1:7">
      <c r="A541" s="11"/>
      <c r="B541" s="36"/>
      <c r="C541" s="36"/>
      <c r="D541" s="35"/>
      <c r="E541" s="68"/>
      <c r="F541" s="76"/>
      <c r="G541" s="76"/>
    </row>
    <row r="542" spans="1:7">
      <c r="A542" s="11" t="s">
        <v>446</v>
      </c>
      <c r="B542" s="36" t="s">
        <v>294</v>
      </c>
      <c r="C542" s="36" t="s">
        <v>299</v>
      </c>
      <c r="D542" s="35">
        <v>10</v>
      </c>
      <c r="E542" s="68">
        <v>166.91885277420076</v>
      </c>
      <c r="F542" s="76">
        <v>40574</v>
      </c>
      <c r="G542" s="87" t="s">
        <v>486</v>
      </c>
    </row>
    <row r="543" spans="1:7">
      <c r="A543" s="11"/>
      <c r="B543" s="36"/>
      <c r="C543" s="36"/>
      <c r="D543" s="35"/>
      <c r="E543" s="68"/>
      <c r="F543" s="76"/>
      <c r="G543" s="76"/>
    </row>
    <row r="544" spans="1:7">
      <c r="A544" s="11" t="s">
        <v>446</v>
      </c>
      <c r="B544" s="36" t="s">
        <v>294</v>
      </c>
      <c r="C544" s="36" t="s">
        <v>300</v>
      </c>
      <c r="D544" s="35">
        <v>2</v>
      </c>
      <c r="E544" s="68">
        <v>33.383770554840154</v>
      </c>
      <c r="F544" s="76">
        <v>40574</v>
      </c>
      <c r="G544" s="87" t="s">
        <v>486</v>
      </c>
    </row>
    <row r="545" spans="1:7">
      <c r="A545" s="11"/>
      <c r="B545" s="36"/>
      <c r="C545" s="36"/>
      <c r="D545" s="35"/>
      <c r="E545" s="68"/>
      <c r="F545" s="76"/>
      <c r="G545" s="76"/>
    </row>
    <row r="546" spans="1:7">
      <c r="A546" s="11" t="s">
        <v>446</v>
      </c>
      <c r="B546" s="36" t="s">
        <v>294</v>
      </c>
      <c r="C546" s="36" t="s">
        <v>301</v>
      </c>
      <c r="D546" s="35">
        <v>2</v>
      </c>
      <c r="E546" s="68">
        <v>4.7691100792628784</v>
      </c>
      <c r="F546" s="76">
        <v>40574</v>
      </c>
      <c r="G546" s="87" t="s">
        <v>486</v>
      </c>
    </row>
    <row r="547" spans="1:7">
      <c r="A547" s="11"/>
      <c r="B547" s="36"/>
      <c r="C547" s="36"/>
      <c r="D547" s="35"/>
      <c r="E547" s="68"/>
      <c r="F547" s="76"/>
      <c r="G547" s="76"/>
    </row>
    <row r="548" spans="1:7">
      <c r="A548" s="11" t="s">
        <v>446</v>
      </c>
      <c r="B548" s="36" t="s">
        <v>294</v>
      </c>
      <c r="C548" s="36" t="s">
        <v>302</v>
      </c>
      <c r="D548" s="35">
        <v>2</v>
      </c>
      <c r="E548" s="68">
        <v>0.29088206935902938</v>
      </c>
      <c r="F548" s="76">
        <v>40574</v>
      </c>
      <c r="G548" s="87" t="s">
        <v>486</v>
      </c>
    </row>
    <row r="549" spans="1:7">
      <c r="A549" s="11"/>
      <c r="B549" s="36"/>
      <c r="C549" s="36"/>
      <c r="D549" s="35"/>
      <c r="E549" s="68"/>
      <c r="F549" s="76"/>
      <c r="G549" s="76"/>
    </row>
    <row r="550" spans="1:7">
      <c r="A550" s="11" t="s">
        <v>446</v>
      </c>
      <c r="B550" s="36" t="s">
        <v>294</v>
      </c>
      <c r="C550" s="36" t="s">
        <v>303</v>
      </c>
      <c r="D550" s="35">
        <v>10</v>
      </c>
      <c r="E550" s="68">
        <v>1.4544103467951472</v>
      </c>
      <c r="F550" s="76">
        <v>40574</v>
      </c>
      <c r="G550" s="87" t="s">
        <v>486</v>
      </c>
    </row>
    <row r="551" spans="1:7">
      <c r="A551" s="11"/>
      <c r="B551" s="36"/>
      <c r="C551" s="36"/>
      <c r="D551" s="35"/>
      <c r="E551" s="68"/>
      <c r="F551" s="76"/>
      <c r="G551" s="76"/>
    </row>
    <row r="552" spans="1:7">
      <c r="A552" s="11" t="s">
        <v>446</v>
      </c>
      <c r="B552" s="36" t="s">
        <v>294</v>
      </c>
      <c r="C552" s="36" t="s">
        <v>304</v>
      </c>
      <c r="D552" s="35">
        <v>11</v>
      </c>
      <c r="E552" s="68">
        <v>3.999628453686654</v>
      </c>
      <c r="F552" s="76">
        <v>40574</v>
      </c>
      <c r="G552" s="87" t="s">
        <v>486</v>
      </c>
    </row>
    <row r="553" spans="1:7">
      <c r="A553" s="11"/>
      <c r="B553" s="36"/>
      <c r="C553" s="36"/>
      <c r="D553" s="35"/>
      <c r="E553" s="68"/>
      <c r="F553" s="76"/>
      <c r="G553" s="76"/>
    </row>
    <row r="554" spans="1:7">
      <c r="A554" s="11" t="s">
        <v>446</v>
      </c>
      <c r="B554" s="36" t="s">
        <v>294</v>
      </c>
      <c r="C554" s="36" t="s">
        <v>305</v>
      </c>
      <c r="D554" s="35">
        <v>1</v>
      </c>
      <c r="E554" s="68">
        <v>11.922775198157193</v>
      </c>
      <c r="F554" s="76">
        <v>40574</v>
      </c>
      <c r="G554" s="87" t="s">
        <v>486</v>
      </c>
    </row>
    <row r="555" spans="1:7">
      <c r="A555" s="11"/>
      <c r="B555" s="36"/>
      <c r="C555" s="36"/>
      <c r="D555" s="35"/>
      <c r="E555" s="68"/>
      <c r="F555" s="76"/>
      <c r="G555" s="76"/>
    </row>
    <row r="556" spans="1:7">
      <c r="A556" s="11" t="s">
        <v>446</v>
      </c>
      <c r="B556" s="36" t="s">
        <v>294</v>
      </c>
      <c r="C556" s="36" t="s">
        <v>306</v>
      </c>
      <c r="D556" s="35">
        <v>1</v>
      </c>
      <c r="E556" s="68">
        <v>11.922775198157193</v>
      </c>
      <c r="F556" s="76">
        <v>40574</v>
      </c>
      <c r="G556" s="87" t="s">
        <v>486</v>
      </c>
    </row>
    <row r="557" spans="1:7">
      <c r="A557" s="11"/>
      <c r="B557" s="36"/>
      <c r="C557" s="36"/>
      <c r="D557" s="35"/>
      <c r="E557" s="68"/>
      <c r="F557" s="76"/>
      <c r="G557" s="76"/>
    </row>
    <row r="558" spans="1:7">
      <c r="A558" s="11" t="s">
        <v>446</v>
      </c>
      <c r="B558" s="36" t="s">
        <v>294</v>
      </c>
      <c r="C558" s="36" t="s">
        <v>307</v>
      </c>
      <c r="D558" s="35">
        <v>1</v>
      </c>
      <c r="E558" s="68">
        <v>4.7691100792628784</v>
      </c>
      <c r="F558" s="76">
        <v>40574</v>
      </c>
      <c r="G558" s="87" t="s">
        <v>486</v>
      </c>
    </row>
    <row r="559" spans="1:7">
      <c r="A559" s="11"/>
      <c r="B559" s="36"/>
      <c r="C559" s="36"/>
      <c r="D559" s="35"/>
      <c r="E559" s="68"/>
      <c r="F559" s="76"/>
      <c r="G559" s="76"/>
    </row>
    <row r="560" spans="1:7">
      <c r="A560" s="11" t="s">
        <v>446</v>
      </c>
      <c r="B560" s="36" t="s">
        <v>294</v>
      </c>
      <c r="C560" s="36" t="s">
        <v>308</v>
      </c>
      <c r="D560" s="35">
        <v>20</v>
      </c>
      <c r="E560" s="68">
        <v>4.7691100792628784</v>
      </c>
      <c r="F560" s="76">
        <v>40574</v>
      </c>
      <c r="G560" s="87" t="s">
        <v>486</v>
      </c>
    </row>
    <row r="561" spans="1:7">
      <c r="A561" s="11"/>
      <c r="B561" s="36"/>
      <c r="C561" s="36"/>
      <c r="D561" s="35"/>
      <c r="E561" s="68"/>
      <c r="F561" s="76"/>
      <c r="G561" s="76"/>
    </row>
    <row r="562" spans="1:7">
      <c r="A562" s="11" t="s">
        <v>446</v>
      </c>
      <c r="B562" s="36" t="s">
        <v>294</v>
      </c>
      <c r="C562" s="36" t="s">
        <v>309</v>
      </c>
      <c r="D562" s="35">
        <v>16</v>
      </c>
      <c r="E562" s="68">
        <v>2.6707016443872118</v>
      </c>
      <c r="F562" s="76">
        <v>40574</v>
      </c>
      <c r="G562" s="87" t="s">
        <v>486</v>
      </c>
    </row>
    <row r="563" spans="1:7">
      <c r="A563" s="11"/>
      <c r="B563" s="36"/>
      <c r="C563" s="36"/>
      <c r="D563" s="35"/>
      <c r="E563" s="68"/>
      <c r="F563" s="76"/>
      <c r="G563" s="76"/>
    </row>
    <row r="564" spans="1:7">
      <c r="A564" s="11" t="s">
        <v>446</v>
      </c>
      <c r="B564" s="36" t="s">
        <v>294</v>
      </c>
      <c r="C564" s="36" t="s">
        <v>310</v>
      </c>
      <c r="D564" s="35">
        <v>4</v>
      </c>
      <c r="E564" s="68">
        <v>0.1907644031705151</v>
      </c>
      <c r="F564" s="76">
        <v>40574</v>
      </c>
      <c r="G564" s="87" t="s">
        <v>486</v>
      </c>
    </row>
    <row r="565" spans="1:7">
      <c r="A565" s="11"/>
      <c r="B565" s="36"/>
      <c r="C565" s="36"/>
      <c r="D565" s="35"/>
      <c r="E565" s="68"/>
      <c r="F565" s="76"/>
      <c r="G565" s="76"/>
    </row>
    <row r="566" spans="1:7">
      <c r="A566" s="11" t="s">
        <v>446</v>
      </c>
      <c r="B566" s="36" t="s">
        <v>294</v>
      </c>
      <c r="C566" s="36" t="s">
        <v>311</v>
      </c>
      <c r="D566" s="35">
        <v>10</v>
      </c>
      <c r="E566" s="68">
        <v>18.180129334939338</v>
      </c>
      <c r="F566" s="76">
        <v>40574</v>
      </c>
      <c r="G566" s="87" t="s">
        <v>486</v>
      </c>
    </row>
    <row r="567" spans="1:7">
      <c r="A567" s="11"/>
      <c r="B567" s="36"/>
      <c r="C567" s="36"/>
      <c r="D567" s="35"/>
      <c r="E567" s="68"/>
      <c r="F567" s="76"/>
      <c r="G567" s="76"/>
    </row>
    <row r="568" spans="1:7">
      <c r="A568" s="11" t="s">
        <v>446</v>
      </c>
      <c r="B568" s="36" t="s">
        <v>294</v>
      </c>
      <c r="C568" s="36" t="s">
        <v>312</v>
      </c>
      <c r="D568" s="35">
        <v>2</v>
      </c>
      <c r="E568" s="68">
        <v>4.8480344893171567</v>
      </c>
      <c r="F568" s="76">
        <v>40574</v>
      </c>
      <c r="G568" s="87" t="s">
        <v>486</v>
      </c>
    </row>
    <row r="569" spans="1:7">
      <c r="A569" s="11"/>
      <c r="B569" s="36"/>
      <c r="C569" s="36"/>
      <c r="D569" s="35"/>
      <c r="E569" s="68"/>
      <c r="F569" s="76"/>
      <c r="G569" s="76"/>
    </row>
    <row r="570" spans="1:7">
      <c r="A570" s="11" t="s">
        <v>446</v>
      </c>
      <c r="B570" s="36" t="s">
        <v>294</v>
      </c>
      <c r="C570" s="36" t="s">
        <v>313</v>
      </c>
      <c r="D570" s="35">
        <v>3</v>
      </c>
      <c r="E570" s="68">
        <v>3.6360258669878673</v>
      </c>
      <c r="F570" s="76">
        <v>40574</v>
      </c>
      <c r="G570" s="87" t="s">
        <v>486</v>
      </c>
    </row>
    <row r="571" spans="1:7">
      <c r="A571" s="11"/>
      <c r="B571" s="36"/>
      <c r="C571" s="36"/>
      <c r="D571" s="35"/>
      <c r="E571" s="68"/>
      <c r="F571" s="76"/>
      <c r="G571" s="76"/>
    </row>
    <row r="572" spans="1:7">
      <c r="A572" s="11" t="s">
        <v>446</v>
      </c>
      <c r="B572" s="36" t="s">
        <v>294</v>
      </c>
      <c r="C572" s="36" t="s">
        <v>314</v>
      </c>
      <c r="D572" s="35">
        <v>1</v>
      </c>
      <c r="E572" s="68">
        <v>1.2120086223292892</v>
      </c>
      <c r="F572" s="76">
        <v>40574</v>
      </c>
      <c r="G572" s="87" t="s">
        <v>486</v>
      </c>
    </row>
    <row r="573" spans="1:7">
      <c r="A573" s="11"/>
      <c r="B573" s="36"/>
      <c r="C573" s="36"/>
      <c r="D573" s="35"/>
      <c r="E573" s="68"/>
      <c r="F573" s="76"/>
      <c r="G573" s="76"/>
    </row>
    <row r="574" spans="1:7">
      <c r="A574" s="11" t="s">
        <v>446</v>
      </c>
      <c r="B574" s="36" t="s">
        <v>294</v>
      </c>
      <c r="C574" s="36" t="s">
        <v>315</v>
      </c>
      <c r="D574" s="35">
        <v>3</v>
      </c>
      <c r="E574" s="68">
        <v>7.2720517339757347</v>
      </c>
      <c r="F574" s="76">
        <v>40574</v>
      </c>
      <c r="G574" s="87" t="s">
        <v>486</v>
      </c>
    </row>
    <row r="575" spans="1:7">
      <c r="A575" s="11"/>
      <c r="B575" s="36"/>
      <c r="C575" s="36"/>
      <c r="D575" s="35"/>
      <c r="E575" s="68"/>
      <c r="F575" s="76"/>
      <c r="G575" s="76"/>
    </row>
    <row r="576" spans="1:7">
      <c r="A576" s="11" t="s">
        <v>446</v>
      </c>
      <c r="B576" s="36" t="s">
        <v>294</v>
      </c>
      <c r="C576" s="36" t="s">
        <v>316</v>
      </c>
      <c r="D576" s="35"/>
      <c r="E576" s="68"/>
      <c r="F576" s="76">
        <v>40574</v>
      </c>
      <c r="G576" s="87" t="s">
        <v>486</v>
      </c>
    </row>
    <row r="577" spans="1:7">
      <c r="A577" s="11"/>
      <c r="B577" s="36"/>
      <c r="C577" s="36"/>
      <c r="D577" s="35"/>
      <c r="E577" s="68"/>
      <c r="F577" s="76"/>
      <c r="G577" s="76"/>
    </row>
    <row r="578" spans="1:7">
      <c r="A578" s="11" t="s">
        <v>446</v>
      </c>
      <c r="B578" s="36" t="s">
        <v>294</v>
      </c>
      <c r="C578" s="36" t="s">
        <v>317</v>
      </c>
      <c r="D578" s="35">
        <v>15</v>
      </c>
      <c r="E578" s="68">
        <v>1.4544103467951472</v>
      </c>
      <c r="F578" s="76">
        <v>40574</v>
      </c>
      <c r="G578" s="87" t="s">
        <v>486</v>
      </c>
    </row>
    <row r="579" spans="1:7">
      <c r="A579" s="11"/>
      <c r="B579" s="36"/>
      <c r="C579" s="36"/>
      <c r="D579" s="35"/>
      <c r="E579" s="68"/>
      <c r="F579" s="76"/>
      <c r="G579" s="76"/>
    </row>
    <row r="580" spans="1:7">
      <c r="A580" s="11" t="s">
        <v>446</v>
      </c>
      <c r="B580" s="36" t="s">
        <v>294</v>
      </c>
      <c r="C580" s="36" t="s">
        <v>318</v>
      </c>
      <c r="D580" s="35">
        <v>3</v>
      </c>
      <c r="E580" s="68">
        <v>0.21816155201927206</v>
      </c>
      <c r="F580" s="76">
        <v>40574</v>
      </c>
      <c r="G580" s="87" t="s">
        <v>486</v>
      </c>
    </row>
    <row r="581" spans="1:7">
      <c r="A581" s="11"/>
      <c r="B581" s="36"/>
      <c r="C581" s="36"/>
      <c r="D581" s="35"/>
      <c r="E581" s="68"/>
      <c r="F581" s="76"/>
      <c r="G581" s="76"/>
    </row>
    <row r="582" spans="1:7">
      <c r="A582" s="11" t="s">
        <v>446</v>
      </c>
      <c r="B582" s="36" t="s">
        <v>294</v>
      </c>
      <c r="C582" s="36" t="s">
        <v>319</v>
      </c>
      <c r="D582" s="35">
        <v>1</v>
      </c>
      <c r="E582" s="68">
        <v>7.2720517339757346E-2</v>
      </c>
      <c r="F582" s="76">
        <v>40574</v>
      </c>
      <c r="G582" s="87" t="s">
        <v>486</v>
      </c>
    </row>
    <row r="583" spans="1:7">
      <c r="A583" s="11"/>
      <c r="B583" s="36"/>
      <c r="C583" s="36"/>
      <c r="D583" s="35"/>
      <c r="E583" s="68"/>
      <c r="F583" s="76"/>
      <c r="G583" s="76"/>
    </row>
    <row r="584" spans="1:7">
      <c r="A584" s="11" t="s">
        <v>446</v>
      </c>
      <c r="B584" s="36" t="s">
        <v>294</v>
      </c>
      <c r="C584" s="36" t="s">
        <v>320</v>
      </c>
      <c r="D584" s="35">
        <v>10</v>
      </c>
      <c r="E584" s="68">
        <v>11.922775198157193</v>
      </c>
      <c r="F584" s="76">
        <v>40574</v>
      </c>
      <c r="G584" s="87" t="s">
        <v>486</v>
      </c>
    </row>
    <row r="585" spans="1:7">
      <c r="A585" s="11"/>
      <c r="B585" s="36"/>
      <c r="C585" s="36"/>
      <c r="D585" s="35"/>
      <c r="E585" s="68"/>
      <c r="F585" s="76"/>
      <c r="G585" s="76"/>
    </row>
    <row r="586" spans="1:7">
      <c r="A586" s="11" t="s">
        <v>446</v>
      </c>
      <c r="B586" s="36" t="s">
        <v>294</v>
      </c>
      <c r="C586" s="36" t="s">
        <v>321</v>
      </c>
      <c r="D586" s="35">
        <v>3</v>
      </c>
      <c r="E586" s="68">
        <v>14.544103467951469</v>
      </c>
      <c r="F586" s="76">
        <v>40574</v>
      </c>
      <c r="G586" s="87" t="s">
        <v>486</v>
      </c>
    </row>
    <row r="587" spans="1:7">
      <c r="A587" s="11"/>
      <c r="B587" s="36"/>
      <c r="C587" s="36"/>
      <c r="D587" s="35"/>
      <c r="E587" s="68"/>
      <c r="F587" s="76"/>
      <c r="G587" s="76"/>
    </row>
    <row r="588" spans="1:7">
      <c r="A588" s="11" t="s">
        <v>446</v>
      </c>
      <c r="B588" s="36" t="s">
        <v>294</v>
      </c>
      <c r="C588" s="36" t="s">
        <v>322</v>
      </c>
      <c r="D588" s="35">
        <v>10</v>
      </c>
      <c r="E588" s="68">
        <v>6.0600431116464453</v>
      </c>
      <c r="F588" s="76">
        <v>40574</v>
      </c>
      <c r="G588" s="87" t="s">
        <v>486</v>
      </c>
    </row>
    <row r="589" spans="1:7">
      <c r="A589" s="11"/>
      <c r="B589" s="36"/>
      <c r="C589" s="36"/>
      <c r="D589" s="35"/>
      <c r="E589" s="68"/>
      <c r="F589" s="76"/>
      <c r="G589" s="76"/>
    </row>
    <row r="590" spans="1:7">
      <c r="A590" s="11" t="s">
        <v>446</v>
      </c>
      <c r="B590" s="36" t="s">
        <v>294</v>
      </c>
      <c r="C590" s="36" t="s">
        <v>323</v>
      </c>
      <c r="D590" s="35">
        <v>1</v>
      </c>
      <c r="E590" s="68">
        <v>14.544103467951469</v>
      </c>
      <c r="F590" s="76">
        <v>40574</v>
      </c>
      <c r="G590" s="87" t="s">
        <v>486</v>
      </c>
    </row>
    <row r="591" spans="1:7">
      <c r="A591" s="11"/>
      <c r="B591" s="36"/>
      <c r="C591" s="36"/>
      <c r="D591" s="35"/>
      <c r="E591" s="68"/>
      <c r="F591" s="76"/>
      <c r="G591" s="76"/>
    </row>
    <row r="592" spans="1:7">
      <c r="A592" s="11" t="s">
        <v>446</v>
      </c>
      <c r="B592" s="36" t="s">
        <v>294</v>
      </c>
      <c r="C592" s="36" t="s">
        <v>324</v>
      </c>
      <c r="D592" s="35" t="s">
        <v>325</v>
      </c>
      <c r="E592" s="68">
        <v>58.176413871805863</v>
      </c>
      <c r="F592" s="76">
        <v>40574</v>
      </c>
      <c r="G592" s="87" t="s">
        <v>486</v>
      </c>
    </row>
    <row r="593" spans="1:7">
      <c r="A593" s="11"/>
      <c r="B593" s="36"/>
      <c r="C593" s="36"/>
      <c r="D593" s="35"/>
      <c r="E593" s="68"/>
      <c r="F593" s="76"/>
      <c r="G593" s="76"/>
    </row>
    <row r="594" spans="1:7">
      <c r="A594" s="11" t="s">
        <v>446</v>
      </c>
      <c r="B594" s="36" t="s">
        <v>294</v>
      </c>
      <c r="C594" s="36" t="s">
        <v>326</v>
      </c>
      <c r="D594" s="35">
        <v>1</v>
      </c>
      <c r="E594" s="68">
        <v>4.8480344893171567</v>
      </c>
      <c r="F594" s="76">
        <v>40574</v>
      </c>
      <c r="G594" s="87" t="s">
        <v>486</v>
      </c>
    </row>
    <row r="595" spans="1:7">
      <c r="A595" s="11"/>
      <c r="B595" s="36"/>
      <c r="C595" s="36"/>
      <c r="D595" s="35"/>
      <c r="E595" s="68"/>
      <c r="F595" s="76"/>
      <c r="G595" s="76"/>
    </row>
    <row r="596" spans="1:7">
      <c r="A596" s="11" t="s">
        <v>446</v>
      </c>
      <c r="B596" s="36" t="s">
        <v>294</v>
      </c>
      <c r="C596" s="36" t="s">
        <v>327</v>
      </c>
      <c r="D596" s="35">
        <v>1</v>
      </c>
      <c r="E596" s="68">
        <v>4.8480344893171567</v>
      </c>
      <c r="F596" s="76">
        <v>40574</v>
      </c>
      <c r="G596" s="87" t="s">
        <v>486</v>
      </c>
    </row>
    <row r="597" spans="1:7">
      <c r="A597" s="11"/>
      <c r="B597" s="36"/>
      <c r="C597" s="36"/>
      <c r="D597" s="35"/>
      <c r="E597" s="68"/>
      <c r="F597" s="76"/>
      <c r="G597" s="76"/>
    </row>
    <row r="598" spans="1:7">
      <c r="A598" s="11" t="s">
        <v>446</v>
      </c>
      <c r="B598" s="36" t="s">
        <v>294</v>
      </c>
      <c r="C598" s="36" t="s">
        <v>328</v>
      </c>
      <c r="D598" s="35">
        <v>1</v>
      </c>
      <c r="E598" s="68">
        <v>4.8480344893171567</v>
      </c>
      <c r="F598" s="76">
        <v>40574</v>
      </c>
      <c r="G598" s="87" t="s">
        <v>486</v>
      </c>
    </row>
    <row r="599" spans="1:7">
      <c r="A599" s="11"/>
      <c r="B599" s="36"/>
      <c r="C599" s="36"/>
      <c r="D599" s="35"/>
      <c r="E599" s="68"/>
      <c r="F599" s="76"/>
      <c r="G599" s="76"/>
    </row>
    <row r="600" spans="1:7">
      <c r="A600" s="11" t="s">
        <v>446</v>
      </c>
      <c r="B600" s="36" t="s">
        <v>294</v>
      </c>
      <c r="C600" s="36" t="s">
        <v>329</v>
      </c>
      <c r="D600" s="35">
        <v>1</v>
      </c>
      <c r="E600" s="68">
        <v>4.8480344893171567</v>
      </c>
      <c r="F600" s="76">
        <v>40574</v>
      </c>
      <c r="G600" s="87" t="s">
        <v>486</v>
      </c>
    </row>
    <row r="601" spans="1:7">
      <c r="A601" s="11"/>
      <c r="B601" s="36"/>
      <c r="C601" s="36"/>
      <c r="D601" s="35"/>
      <c r="E601" s="68"/>
      <c r="F601" s="76"/>
      <c r="G601" s="76"/>
    </row>
    <row r="602" spans="1:7">
      <c r="A602" s="11" t="s">
        <v>446</v>
      </c>
      <c r="B602" s="36" t="s">
        <v>294</v>
      </c>
      <c r="C602" s="36" t="s">
        <v>330</v>
      </c>
      <c r="D602" s="35">
        <v>1</v>
      </c>
      <c r="E602" s="68">
        <v>7.2720517339757347</v>
      </c>
      <c r="F602" s="76">
        <v>40574</v>
      </c>
      <c r="G602" s="87" t="s">
        <v>486</v>
      </c>
    </row>
    <row r="603" spans="1:7">
      <c r="A603" s="11"/>
      <c r="B603" s="36"/>
      <c r="C603" s="36"/>
      <c r="D603" s="35"/>
      <c r="E603" s="68"/>
      <c r="F603" s="76"/>
      <c r="G603" s="76"/>
    </row>
    <row r="604" spans="1:7">
      <c r="A604" s="11" t="s">
        <v>446</v>
      </c>
      <c r="B604" s="36" t="s">
        <v>294</v>
      </c>
      <c r="C604" s="36" t="s">
        <v>331</v>
      </c>
      <c r="D604" s="35">
        <v>1</v>
      </c>
      <c r="E604" s="68">
        <v>4.8480344893171567</v>
      </c>
      <c r="F604" s="76">
        <v>40574</v>
      </c>
      <c r="G604" s="87" t="s">
        <v>486</v>
      </c>
    </row>
    <row r="605" spans="1:7">
      <c r="A605" s="11"/>
      <c r="B605" s="36"/>
      <c r="C605" s="36"/>
      <c r="D605" s="35"/>
      <c r="E605" s="68"/>
      <c r="F605" s="76"/>
      <c r="G605" s="76"/>
    </row>
    <row r="606" spans="1:7">
      <c r="A606" s="11" t="s">
        <v>446</v>
      </c>
      <c r="B606" s="36" t="s">
        <v>294</v>
      </c>
      <c r="C606" s="36" t="s">
        <v>332</v>
      </c>
      <c r="D606" s="35">
        <v>1</v>
      </c>
      <c r="E606" s="68">
        <v>1.4544103467951472</v>
      </c>
      <c r="F606" s="76">
        <v>40574</v>
      </c>
      <c r="G606" s="87" t="s">
        <v>486</v>
      </c>
    </row>
    <row r="607" spans="1:7">
      <c r="A607" s="11"/>
      <c r="B607" s="36"/>
      <c r="C607" s="36"/>
      <c r="D607" s="35"/>
      <c r="E607" s="68"/>
      <c r="F607" s="76"/>
      <c r="G607" s="76"/>
    </row>
    <row r="608" spans="1:7">
      <c r="A608" s="11" t="s">
        <v>446</v>
      </c>
      <c r="B608" s="36" t="s">
        <v>294</v>
      </c>
      <c r="C608" s="36" t="s">
        <v>333</v>
      </c>
      <c r="D608" s="35">
        <v>1</v>
      </c>
      <c r="E608" s="68">
        <v>0.72720517339757362</v>
      </c>
      <c r="F608" s="76">
        <v>40574</v>
      </c>
      <c r="G608" s="87" t="s">
        <v>486</v>
      </c>
    </row>
    <row r="609" spans="1:7">
      <c r="A609" s="11"/>
      <c r="B609" s="36"/>
      <c r="C609" s="36"/>
      <c r="D609" s="35"/>
      <c r="E609" s="68"/>
      <c r="F609" s="76"/>
      <c r="G609" s="76"/>
    </row>
    <row r="610" spans="1:7">
      <c r="A610" s="11" t="s">
        <v>446</v>
      </c>
      <c r="B610" s="36" t="s">
        <v>294</v>
      </c>
      <c r="C610" s="36" t="s">
        <v>334</v>
      </c>
      <c r="D610" s="35">
        <v>2</v>
      </c>
      <c r="E610" s="68">
        <v>7.3726803567949402</v>
      </c>
      <c r="F610" s="76">
        <v>40574</v>
      </c>
      <c r="G610" s="87" t="s">
        <v>486</v>
      </c>
    </row>
    <row r="611" spans="1:7">
      <c r="A611" s="11"/>
      <c r="B611" s="36"/>
      <c r="C611" s="36"/>
      <c r="D611" s="35"/>
      <c r="E611" s="68"/>
      <c r="F611" s="76"/>
      <c r="G611" s="76"/>
    </row>
    <row r="612" spans="1:7">
      <c r="A612" s="11" t="s">
        <v>446</v>
      </c>
      <c r="B612" s="36" t="s">
        <v>294</v>
      </c>
      <c r="C612" s="36" t="s">
        <v>335</v>
      </c>
      <c r="D612" s="35">
        <v>3</v>
      </c>
      <c r="E612" s="68">
        <v>5.5295102675962058</v>
      </c>
      <c r="F612" s="76">
        <v>40574</v>
      </c>
      <c r="G612" s="87" t="s">
        <v>486</v>
      </c>
    </row>
    <row r="613" spans="1:7">
      <c r="A613" s="11"/>
      <c r="B613" s="36"/>
      <c r="C613" s="36"/>
      <c r="D613" s="35"/>
      <c r="E613" s="68"/>
      <c r="F613" s="76"/>
      <c r="G613" s="76"/>
    </row>
    <row r="614" spans="1:7">
      <c r="A614" s="11" t="s">
        <v>446</v>
      </c>
      <c r="B614" s="36" t="s">
        <v>294</v>
      </c>
      <c r="C614" s="36" t="s">
        <v>336</v>
      </c>
      <c r="D614" s="35" t="s">
        <v>20</v>
      </c>
      <c r="E614" s="68">
        <v>26.90604888214056</v>
      </c>
      <c r="F614" s="76">
        <v>40574</v>
      </c>
      <c r="G614" s="87" t="s">
        <v>486</v>
      </c>
    </row>
    <row r="615" spans="1:7">
      <c r="A615" s="11"/>
      <c r="B615" s="34"/>
      <c r="C615" s="4"/>
      <c r="D615" s="37"/>
      <c r="E615" s="69"/>
      <c r="F615" s="76"/>
      <c r="G615" s="76"/>
    </row>
    <row r="616" spans="1:7">
      <c r="A616" s="11" t="s">
        <v>446</v>
      </c>
      <c r="B616" s="36" t="s">
        <v>337</v>
      </c>
      <c r="C616" s="36" t="s">
        <v>338</v>
      </c>
      <c r="D616" s="70">
        <v>1</v>
      </c>
      <c r="E616" s="68">
        <v>35.620342325619816</v>
      </c>
      <c r="F616" s="76">
        <v>40574</v>
      </c>
      <c r="G616" s="87" t="s">
        <v>486</v>
      </c>
    </row>
    <row r="617" spans="1:7">
      <c r="A617" s="11"/>
      <c r="B617" s="36"/>
      <c r="C617" s="36"/>
      <c r="D617" s="70"/>
      <c r="E617" s="68"/>
      <c r="F617" s="76"/>
      <c r="G617" s="76"/>
    </row>
    <row r="618" spans="1:7">
      <c r="A618" s="11" t="s">
        <v>446</v>
      </c>
      <c r="B618" s="36" t="s">
        <v>337</v>
      </c>
      <c r="C618" s="36" t="s">
        <v>339</v>
      </c>
      <c r="D618" s="70">
        <v>5</v>
      </c>
      <c r="E618" s="68">
        <v>17.810171162809908</v>
      </c>
      <c r="F618" s="76">
        <v>40574</v>
      </c>
      <c r="G618" s="87" t="s">
        <v>486</v>
      </c>
    </row>
    <row r="619" spans="1:7">
      <c r="A619" s="11"/>
      <c r="B619" s="36"/>
      <c r="C619" s="36"/>
      <c r="D619" s="70"/>
      <c r="E619" s="68"/>
      <c r="F619" s="76"/>
      <c r="G619" s="76"/>
    </row>
    <row r="620" spans="1:7">
      <c r="A620" s="11" t="s">
        <v>446</v>
      </c>
      <c r="B620" s="36" t="s">
        <v>337</v>
      </c>
      <c r="C620" s="36" t="s">
        <v>340</v>
      </c>
      <c r="D620" s="70">
        <v>2</v>
      </c>
      <c r="E620" s="68">
        <v>80.739442604738244</v>
      </c>
      <c r="F620" s="76">
        <v>40574</v>
      </c>
      <c r="G620" s="87" t="s">
        <v>486</v>
      </c>
    </row>
    <row r="621" spans="1:7">
      <c r="A621" s="11"/>
      <c r="B621" s="3"/>
      <c r="C621" s="4"/>
      <c r="D621" s="17"/>
      <c r="E621" s="3"/>
      <c r="F621" s="76"/>
      <c r="G621" s="76"/>
    </row>
    <row r="622" spans="1:7">
      <c r="A622" s="11"/>
      <c r="B622" s="21"/>
      <c r="C622" s="22"/>
      <c r="D622" s="17"/>
      <c r="E622" s="3"/>
      <c r="F622" s="76"/>
      <c r="G622" s="76"/>
    </row>
    <row r="623" spans="1:7">
      <c r="A623" s="11"/>
      <c r="B623" s="3"/>
      <c r="C623" s="3"/>
      <c r="D623" s="17"/>
      <c r="E623" s="22"/>
      <c r="F623" s="76"/>
      <c r="G623" s="76"/>
    </row>
    <row r="624" spans="1:7" ht="31.5">
      <c r="A624" s="11" t="s">
        <v>463</v>
      </c>
      <c r="B624" s="23" t="s">
        <v>448</v>
      </c>
      <c r="C624" s="23" t="s">
        <v>476</v>
      </c>
      <c r="D624" s="17" t="s">
        <v>440</v>
      </c>
      <c r="E624" s="24">
        <v>2137.503982575266</v>
      </c>
      <c r="F624" s="76">
        <v>40574</v>
      </c>
      <c r="G624" s="87" t="s">
        <v>486</v>
      </c>
    </row>
    <row r="625" spans="1:7" ht="31.5">
      <c r="A625" s="11" t="s">
        <v>463</v>
      </c>
      <c r="B625" s="23" t="s">
        <v>447</v>
      </c>
      <c r="C625" s="25" t="s">
        <v>473</v>
      </c>
      <c r="D625" s="17" t="s">
        <v>440</v>
      </c>
      <c r="E625" s="24">
        <v>3537.9376263314748</v>
      </c>
      <c r="F625" s="76">
        <v>40574</v>
      </c>
      <c r="G625" s="87" t="s">
        <v>486</v>
      </c>
    </row>
    <row r="626" spans="1:7">
      <c r="A626" s="11" t="s">
        <v>463</v>
      </c>
      <c r="B626" s="23" t="s">
        <v>356</v>
      </c>
      <c r="C626" s="23" t="s">
        <v>477</v>
      </c>
      <c r="D626" s="17" t="s">
        <v>478</v>
      </c>
      <c r="E626" s="24"/>
      <c r="F626" s="76">
        <v>40574</v>
      </c>
      <c r="G626" s="87" t="s">
        <v>486</v>
      </c>
    </row>
    <row r="627" spans="1:7">
      <c r="A627" s="11" t="s">
        <v>463</v>
      </c>
      <c r="B627" s="23" t="s">
        <v>357</v>
      </c>
      <c r="C627" s="23" t="s">
        <v>476</v>
      </c>
      <c r="D627" s="17"/>
      <c r="E627" s="24"/>
      <c r="F627" s="76">
        <v>40574</v>
      </c>
      <c r="G627" s="87" t="s">
        <v>486</v>
      </c>
    </row>
    <row r="628" spans="1:7" ht="31.5">
      <c r="A628" s="11" t="s">
        <v>463</v>
      </c>
      <c r="B628" s="23" t="s">
        <v>247</v>
      </c>
      <c r="C628" s="25" t="s">
        <v>479</v>
      </c>
      <c r="D628" s="17"/>
      <c r="E628" s="24">
        <v>147.41406776381143</v>
      </c>
      <c r="F628" s="76">
        <v>40574</v>
      </c>
      <c r="G628" s="87" t="s">
        <v>486</v>
      </c>
    </row>
    <row r="629" spans="1:7" ht="31.5">
      <c r="A629" s="11" t="s">
        <v>463</v>
      </c>
      <c r="B629" s="23" t="s">
        <v>248</v>
      </c>
      <c r="C629" s="25" t="s">
        <v>248</v>
      </c>
      <c r="D629" s="17"/>
      <c r="E629" s="24">
        <v>368.53516940952863</v>
      </c>
      <c r="F629" s="76">
        <v>40574</v>
      </c>
      <c r="G629" s="87" t="s">
        <v>486</v>
      </c>
    </row>
    <row r="630" spans="1:7" ht="31.5">
      <c r="A630" s="11" t="s">
        <v>463</v>
      </c>
      <c r="B630" s="26" t="s">
        <v>471</v>
      </c>
      <c r="C630" s="25" t="s">
        <v>472</v>
      </c>
      <c r="D630" s="17" t="s">
        <v>440</v>
      </c>
      <c r="E630" s="24">
        <v>2021.6786436179855</v>
      </c>
      <c r="F630" s="76">
        <v>40574</v>
      </c>
      <c r="G630" s="87" t="s">
        <v>486</v>
      </c>
    </row>
    <row r="631" spans="1:7">
      <c r="A631" s="11" t="s">
        <v>463</v>
      </c>
      <c r="B631" s="23" t="s">
        <v>449</v>
      </c>
      <c r="C631" s="23" t="s">
        <v>449</v>
      </c>
      <c r="D631" s="17" t="s">
        <v>440</v>
      </c>
      <c r="E631" s="24">
        <v>162.15547454019259</v>
      </c>
      <c r="F631" s="76">
        <v>40574</v>
      </c>
      <c r="G631" s="87" t="s">
        <v>486</v>
      </c>
    </row>
    <row r="632" spans="1:7">
      <c r="A632" s="11" t="s">
        <v>463</v>
      </c>
      <c r="B632" s="23" t="s">
        <v>158</v>
      </c>
      <c r="C632" s="26" t="s">
        <v>480</v>
      </c>
      <c r="D632" s="17"/>
      <c r="E632" s="24">
        <v>117.93125421104915</v>
      </c>
      <c r="F632" s="76">
        <v>40574</v>
      </c>
      <c r="G632" s="87" t="s">
        <v>486</v>
      </c>
    </row>
    <row r="633" spans="1:7">
      <c r="A633" s="11" t="s">
        <v>463</v>
      </c>
      <c r="B633" s="23" t="s">
        <v>249</v>
      </c>
      <c r="C633" s="27" t="s">
        <v>249</v>
      </c>
      <c r="D633" s="17"/>
      <c r="E633" s="24">
        <v>132.67266098743031</v>
      </c>
      <c r="F633" s="76">
        <v>40574</v>
      </c>
      <c r="G633" s="87" t="s">
        <v>486</v>
      </c>
    </row>
    <row r="634" spans="1:7" ht="47.25">
      <c r="A634" s="11" t="s">
        <v>463</v>
      </c>
      <c r="B634" s="23" t="s">
        <v>250</v>
      </c>
      <c r="C634" s="28" t="s">
        <v>250</v>
      </c>
      <c r="D634" s="17"/>
      <c r="E634" s="24">
        <v>117.93125421104915</v>
      </c>
      <c r="F634" s="76">
        <v>40574</v>
      </c>
      <c r="G634" s="87" t="s">
        <v>486</v>
      </c>
    </row>
    <row r="635" spans="1:7">
      <c r="A635" s="11" t="s">
        <v>463</v>
      </c>
      <c r="B635" s="23" t="s">
        <v>358</v>
      </c>
      <c r="C635" s="23" t="s">
        <v>358</v>
      </c>
      <c r="D635" s="17"/>
      <c r="E635" s="24">
        <v>44.224220329143435</v>
      </c>
      <c r="F635" s="76">
        <v>40574</v>
      </c>
      <c r="G635" s="87" t="s">
        <v>486</v>
      </c>
    </row>
    <row r="636" spans="1:7">
      <c r="A636" s="11" t="s">
        <v>463</v>
      </c>
      <c r="B636" s="23" t="s">
        <v>252</v>
      </c>
      <c r="C636" s="23" t="s">
        <v>252</v>
      </c>
      <c r="D636" s="17"/>
      <c r="E636" s="24">
        <v>73.707033881905716</v>
      </c>
      <c r="F636" s="76">
        <v>40574</v>
      </c>
      <c r="G636" s="87" t="s">
        <v>486</v>
      </c>
    </row>
    <row r="637" spans="1:7">
      <c r="A637" s="11" t="s">
        <v>463</v>
      </c>
      <c r="B637" s="23" t="s">
        <v>253</v>
      </c>
      <c r="C637" s="23" t="s">
        <v>253</v>
      </c>
      <c r="D637" s="17"/>
      <c r="E637" s="24">
        <v>95.819144046477447</v>
      </c>
      <c r="F637" s="76">
        <v>40574</v>
      </c>
      <c r="G637" s="87" t="s">
        <v>486</v>
      </c>
    </row>
    <row r="638" spans="1:7">
      <c r="A638" s="11" t="s">
        <v>463</v>
      </c>
      <c r="B638" s="23" t="s">
        <v>254</v>
      </c>
      <c r="C638" s="23" t="s">
        <v>254</v>
      </c>
      <c r="D638" s="17"/>
      <c r="E638" s="24">
        <v>36.853516940952858</v>
      </c>
      <c r="F638" s="76">
        <v>40574</v>
      </c>
      <c r="G638" s="87" t="s">
        <v>486</v>
      </c>
    </row>
    <row r="639" spans="1:7">
      <c r="A639" s="11" t="s">
        <v>463</v>
      </c>
      <c r="B639" s="23" t="s">
        <v>255</v>
      </c>
      <c r="C639" s="23" t="s">
        <v>255</v>
      </c>
      <c r="D639" s="17"/>
      <c r="E639" s="24">
        <v>73.707033881905716</v>
      </c>
      <c r="F639" s="76">
        <v>40574</v>
      </c>
      <c r="G639" s="87" t="s">
        <v>486</v>
      </c>
    </row>
    <row r="640" spans="1:7">
      <c r="A640" s="11"/>
      <c r="B640" s="3"/>
      <c r="C640" s="4"/>
      <c r="D640" s="17"/>
      <c r="E640" s="3"/>
      <c r="F640" s="76"/>
      <c r="G640" s="76"/>
    </row>
    <row r="641" spans="1:7">
      <c r="A641" s="3" t="s">
        <v>466</v>
      </c>
      <c r="B641" s="3" t="s">
        <v>401</v>
      </c>
      <c r="C641" s="38" t="s">
        <v>342</v>
      </c>
      <c r="D641" s="39">
        <v>1</v>
      </c>
      <c r="E641" s="12">
        <v>6.2528782544809349</v>
      </c>
      <c r="F641" s="76">
        <v>40969</v>
      </c>
      <c r="G641" s="87" t="s">
        <v>485</v>
      </c>
    </row>
    <row r="642" spans="1:7">
      <c r="A642" s="11"/>
      <c r="B642" s="3"/>
      <c r="C642" s="38"/>
      <c r="D642" s="39"/>
      <c r="E642" s="12"/>
      <c r="F642" s="76"/>
      <c r="G642" s="76"/>
    </row>
    <row r="643" spans="1:7">
      <c r="A643" s="3" t="s">
        <v>466</v>
      </c>
      <c r="B643" s="3" t="s">
        <v>401</v>
      </c>
      <c r="C643" s="38" t="s">
        <v>343</v>
      </c>
      <c r="D643" s="39" t="s">
        <v>344</v>
      </c>
      <c r="E643" s="12">
        <v>12.50575650896187</v>
      </c>
      <c r="F643" s="76">
        <v>40969</v>
      </c>
      <c r="G643" s="87" t="s">
        <v>485</v>
      </c>
    </row>
    <row r="644" spans="1:7">
      <c r="A644" s="3"/>
      <c r="B644" s="3"/>
      <c r="C644" s="38"/>
      <c r="D644" s="39"/>
      <c r="E644" s="12"/>
      <c r="F644" s="76"/>
      <c r="G644" s="76"/>
    </row>
    <row r="645" spans="1:7">
      <c r="A645" s="3" t="s">
        <v>466</v>
      </c>
      <c r="B645" s="3" t="s">
        <v>401</v>
      </c>
      <c r="C645" s="38" t="s">
        <v>354</v>
      </c>
      <c r="D645" s="39">
        <v>1</v>
      </c>
      <c r="E645" s="12">
        <v>117.24146727151751</v>
      </c>
      <c r="F645" s="76">
        <v>40969</v>
      </c>
      <c r="G645" s="87" t="s">
        <v>485</v>
      </c>
    </row>
    <row r="646" spans="1:7">
      <c r="A646" s="3"/>
      <c r="B646" s="3"/>
      <c r="C646" s="38"/>
      <c r="D646" s="39"/>
      <c r="E646" s="12"/>
      <c r="F646" s="76"/>
      <c r="G646" s="76"/>
    </row>
    <row r="647" spans="1:7">
      <c r="A647" s="3" t="s">
        <v>466</v>
      </c>
      <c r="B647" s="3" t="s">
        <v>401</v>
      </c>
      <c r="C647" s="38" t="s">
        <v>345</v>
      </c>
      <c r="D647" s="39">
        <v>1</v>
      </c>
      <c r="E647" s="12">
        <v>28.137952145164206</v>
      </c>
      <c r="F647" s="76">
        <v>40969</v>
      </c>
      <c r="G647" s="87" t="s">
        <v>485</v>
      </c>
    </row>
    <row r="648" spans="1:7">
      <c r="A648" s="3"/>
      <c r="B648" s="3"/>
      <c r="C648" s="38"/>
      <c r="D648" s="39"/>
      <c r="E648" s="12"/>
      <c r="F648" s="76"/>
      <c r="G648" s="76"/>
    </row>
    <row r="649" spans="1:7">
      <c r="A649" s="3" t="s">
        <v>466</v>
      </c>
      <c r="B649" s="3" t="s">
        <v>401</v>
      </c>
      <c r="C649" s="38" t="s">
        <v>346</v>
      </c>
      <c r="D649" s="39">
        <v>2</v>
      </c>
      <c r="E649" s="12">
        <v>78.160978181011686</v>
      </c>
      <c r="F649" s="76">
        <v>40969</v>
      </c>
      <c r="G649" s="87" t="s">
        <v>485</v>
      </c>
    </row>
    <row r="650" spans="1:7">
      <c r="A650" s="3"/>
      <c r="B650" s="3"/>
      <c r="C650" s="38"/>
      <c r="D650" s="39"/>
      <c r="E650" s="12"/>
      <c r="F650" s="76"/>
      <c r="G650" s="76"/>
    </row>
    <row r="651" spans="1:7">
      <c r="A651" s="3" t="s">
        <v>466</v>
      </c>
      <c r="B651" s="3" t="s">
        <v>401</v>
      </c>
      <c r="C651" s="38" t="s">
        <v>347</v>
      </c>
      <c r="D651" s="39">
        <v>2</v>
      </c>
      <c r="E651" s="12">
        <v>15.632195636202336</v>
      </c>
      <c r="F651" s="76">
        <v>40969</v>
      </c>
      <c r="G651" s="87" t="s">
        <v>485</v>
      </c>
    </row>
    <row r="652" spans="1:7">
      <c r="A652" s="3"/>
      <c r="B652" s="3"/>
      <c r="C652" s="38"/>
      <c r="D652" s="39"/>
      <c r="E652" s="12"/>
      <c r="F652" s="76"/>
      <c r="G652" s="76"/>
    </row>
    <row r="653" spans="1:7">
      <c r="A653" s="3" t="s">
        <v>466</v>
      </c>
      <c r="B653" s="3" t="s">
        <v>401</v>
      </c>
      <c r="C653" s="38" t="s">
        <v>348</v>
      </c>
      <c r="D653" s="39" t="s">
        <v>121</v>
      </c>
      <c r="E653" s="12">
        <v>19.540244545252921</v>
      </c>
      <c r="F653" s="76">
        <v>40969</v>
      </c>
      <c r="G653" s="87" t="s">
        <v>485</v>
      </c>
    </row>
    <row r="654" spans="1:7">
      <c r="A654" s="3"/>
      <c r="B654" s="3"/>
      <c r="C654" s="38"/>
      <c r="D654" s="39"/>
      <c r="E654" s="12"/>
      <c r="F654" s="76"/>
      <c r="G654" s="76"/>
    </row>
    <row r="655" spans="1:7">
      <c r="A655" s="3" t="s">
        <v>466</v>
      </c>
      <c r="B655" s="3" t="s">
        <v>401</v>
      </c>
      <c r="C655" s="38" t="s">
        <v>349</v>
      </c>
      <c r="D655" s="39">
        <v>1</v>
      </c>
      <c r="E655" s="12">
        <v>25.402317908828799</v>
      </c>
      <c r="F655" s="76">
        <v>40969</v>
      </c>
      <c r="G655" s="87" t="s">
        <v>485</v>
      </c>
    </row>
    <row r="656" spans="1:7">
      <c r="A656" s="3"/>
      <c r="B656" s="3"/>
      <c r="C656" s="71"/>
      <c r="D656" s="39"/>
      <c r="E656" s="12"/>
      <c r="F656" s="76"/>
      <c r="G656" s="76"/>
    </row>
    <row r="657" spans="1:7">
      <c r="A657" s="3" t="s">
        <v>466</v>
      </c>
      <c r="B657" s="3" t="s">
        <v>401</v>
      </c>
      <c r="C657" s="40" t="s">
        <v>350</v>
      </c>
      <c r="D657" s="39">
        <v>1</v>
      </c>
      <c r="E657" s="12">
        <v>25.402317908828799</v>
      </c>
      <c r="F657" s="76">
        <v>40969</v>
      </c>
      <c r="G657" s="87" t="s">
        <v>485</v>
      </c>
    </row>
    <row r="658" spans="1:7">
      <c r="A658" s="3"/>
      <c r="B658" s="3"/>
      <c r="C658" s="71"/>
      <c r="D658" s="39"/>
      <c r="E658" s="12"/>
      <c r="F658" s="76"/>
      <c r="G658" s="76"/>
    </row>
    <row r="659" spans="1:7">
      <c r="A659" s="3" t="s">
        <v>466</v>
      </c>
      <c r="B659" s="3" t="s">
        <v>401</v>
      </c>
      <c r="C659" s="38" t="s">
        <v>351</v>
      </c>
      <c r="D659" s="39">
        <v>2</v>
      </c>
      <c r="E659" s="12">
        <v>109.42536945341635</v>
      </c>
      <c r="F659" s="76">
        <v>40969</v>
      </c>
      <c r="G659" s="87" t="s">
        <v>485</v>
      </c>
    </row>
    <row r="660" spans="1:7">
      <c r="A660" s="3"/>
      <c r="B660" s="3"/>
      <c r="C660" s="38"/>
      <c r="D660" s="39"/>
      <c r="E660" s="12"/>
      <c r="F660" s="76"/>
      <c r="G660" s="76"/>
    </row>
    <row r="661" spans="1:7">
      <c r="A661" s="3" t="s">
        <v>466</v>
      </c>
      <c r="B661" s="3" t="s">
        <v>401</v>
      </c>
      <c r="C661" s="38" t="s">
        <v>352</v>
      </c>
      <c r="D661" s="39">
        <v>1</v>
      </c>
      <c r="E661" s="12">
        <v>23.448293454303503</v>
      </c>
      <c r="F661" s="76">
        <v>40969</v>
      </c>
      <c r="G661" s="87" t="s">
        <v>485</v>
      </c>
    </row>
    <row r="662" spans="1:7">
      <c r="A662" s="3"/>
      <c r="B662" s="3"/>
      <c r="C662" s="38"/>
      <c r="D662" s="39"/>
      <c r="E662" s="12"/>
      <c r="F662" s="76"/>
      <c r="G662" s="76"/>
    </row>
    <row r="663" spans="1:7">
      <c r="A663" s="3" t="s">
        <v>466</v>
      </c>
      <c r="B663" s="3" t="s">
        <v>401</v>
      </c>
      <c r="C663" s="38" t="s">
        <v>353</v>
      </c>
      <c r="D663" s="39">
        <v>1</v>
      </c>
      <c r="E663" s="12">
        <v>146.55183408939689</v>
      </c>
      <c r="F663" s="76">
        <v>40969</v>
      </c>
      <c r="G663" s="87" t="s">
        <v>485</v>
      </c>
    </row>
    <row r="664" spans="1:7">
      <c r="A664" s="3"/>
      <c r="B664" s="3"/>
      <c r="C664" s="38"/>
      <c r="D664" s="39"/>
      <c r="E664" s="12"/>
      <c r="F664" s="76"/>
      <c r="G664" s="76"/>
    </row>
    <row r="665" spans="1:7">
      <c r="A665" s="3" t="s">
        <v>466</v>
      </c>
      <c r="B665" s="3" t="s">
        <v>280</v>
      </c>
      <c r="C665" s="72" t="s">
        <v>281</v>
      </c>
      <c r="D665" s="73">
        <v>1</v>
      </c>
      <c r="E665" s="68">
        <v>3.2032048575804204</v>
      </c>
      <c r="F665" s="76">
        <v>40969</v>
      </c>
      <c r="G665" s="87" t="s">
        <v>485</v>
      </c>
    </row>
    <row r="666" spans="1:7">
      <c r="A666" s="3"/>
      <c r="B666" s="3"/>
      <c r="C666" s="72"/>
      <c r="D666" s="73"/>
      <c r="E666" s="68"/>
      <c r="F666" s="76"/>
      <c r="G666" s="76"/>
    </row>
    <row r="667" spans="1:7">
      <c r="A667" s="3" t="s">
        <v>466</v>
      </c>
      <c r="B667" s="3" t="s">
        <v>280</v>
      </c>
      <c r="C667" s="72" t="s">
        <v>282</v>
      </c>
      <c r="D667" s="73">
        <v>1</v>
      </c>
      <c r="E667" s="68">
        <v>3.2032048575804204</v>
      </c>
      <c r="F667" s="76">
        <v>40969</v>
      </c>
      <c r="G667" s="87" t="s">
        <v>485</v>
      </c>
    </row>
    <row r="668" spans="1:7">
      <c r="A668" s="3"/>
      <c r="B668" s="3"/>
      <c r="C668" s="72"/>
      <c r="D668" s="73"/>
      <c r="E668" s="68"/>
      <c r="F668" s="76"/>
      <c r="G668" s="76"/>
    </row>
    <row r="669" spans="1:7">
      <c r="A669" s="3" t="s">
        <v>466</v>
      </c>
      <c r="B669" s="3" t="s">
        <v>280</v>
      </c>
      <c r="C669" s="72" t="s">
        <v>283</v>
      </c>
      <c r="D669" s="73">
        <v>1</v>
      </c>
      <c r="E669" s="68">
        <v>9.609614572741263</v>
      </c>
      <c r="F669" s="76">
        <v>40969</v>
      </c>
      <c r="G669" s="87" t="s">
        <v>485</v>
      </c>
    </row>
    <row r="670" spans="1:7">
      <c r="A670" s="3"/>
      <c r="B670" s="3"/>
      <c r="C670" s="72"/>
      <c r="D670" s="73"/>
      <c r="E670" s="68"/>
      <c r="F670" s="76"/>
      <c r="G670" s="76"/>
    </row>
    <row r="671" spans="1:7">
      <c r="A671" s="3" t="s">
        <v>466</v>
      </c>
      <c r="B671" s="3" t="s">
        <v>280</v>
      </c>
      <c r="C671" s="72" t="s">
        <v>284</v>
      </c>
      <c r="D671" s="73">
        <v>1</v>
      </c>
      <c r="E671" s="68">
        <v>43.596570420180299</v>
      </c>
      <c r="F671" s="76">
        <v>40969</v>
      </c>
      <c r="G671" s="87" t="s">
        <v>485</v>
      </c>
    </row>
    <row r="672" spans="1:7">
      <c r="A672" s="3"/>
      <c r="B672" s="3"/>
      <c r="C672" s="72"/>
      <c r="D672" s="73"/>
      <c r="E672" s="68"/>
      <c r="F672" s="76"/>
      <c r="G672" s="76"/>
    </row>
    <row r="673" spans="1:7">
      <c r="A673" s="3" t="s">
        <v>466</v>
      </c>
      <c r="B673" s="3" t="s">
        <v>280</v>
      </c>
      <c r="C673" s="72" t="s">
        <v>285</v>
      </c>
      <c r="D673" s="73">
        <v>1</v>
      </c>
      <c r="E673" s="68">
        <v>43.596570420180299</v>
      </c>
      <c r="F673" s="76">
        <v>40969</v>
      </c>
      <c r="G673" s="87" t="s">
        <v>485</v>
      </c>
    </row>
    <row r="674" spans="1:7">
      <c r="A674" s="3"/>
      <c r="B674" s="3"/>
      <c r="C674" s="72"/>
      <c r="D674" s="73"/>
      <c r="E674" s="68"/>
      <c r="F674" s="76"/>
      <c r="G674" s="76"/>
    </row>
    <row r="675" spans="1:7">
      <c r="A675" s="3" t="s">
        <v>466</v>
      </c>
      <c r="B675" s="3" t="s">
        <v>280</v>
      </c>
      <c r="C675" s="72" t="s">
        <v>286</v>
      </c>
      <c r="D675" s="73">
        <v>1</v>
      </c>
      <c r="E675" s="68">
        <v>3.2032048575804204</v>
      </c>
      <c r="F675" s="76">
        <v>40969</v>
      </c>
      <c r="G675" s="87" t="s">
        <v>485</v>
      </c>
    </row>
    <row r="676" spans="1:7">
      <c r="A676" s="3"/>
      <c r="B676" s="3"/>
      <c r="C676" s="72"/>
      <c r="D676" s="73"/>
      <c r="E676" s="68"/>
      <c r="F676" s="76"/>
      <c r="G676" s="76"/>
    </row>
    <row r="677" spans="1:7">
      <c r="A677" s="3" t="s">
        <v>466</v>
      </c>
      <c r="B677" s="3" t="s">
        <v>280</v>
      </c>
      <c r="C677" s="72" t="s">
        <v>287</v>
      </c>
      <c r="D677" s="73">
        <v>1</v>
      </c>
      <c r="E677" s="68">
        <v>21.354699050536137</v>
      </c>
      <c r="F677" s="76">
        <v>40969</v>
      </c>
      <c r="G677" s="87" t="s">
        <v>485</v>
      </c>
    </row>
    <row r="678" spans="1:7">
      <c r="A678" s="3"/>
      <c r="B678" s="3"/>
      <c r="C678" s="72"/>
      <c r="D678" s="73"/>
      <c r="E678" s="68"/>
      <c r="F678" s="76"/>
      <c r="G678" s="76"/>
    </row>
    <row r="679" spans="1:7">
      <c r="A679" s="3" t="s">
        <v>466</v>
      </c>
      <c r="B679" s="3" t="s">
        <v>280</v>
      </c>
      <c r="C679" s="72" t="s">
        <v>288</v>
      </c>
      <c r="D679" s="73">
        <v>1</v>
      </c>
      <c r="E679" s="68">
        <v>32.032048575804211</v>
      </c>
      <c r="F679" s="76">
        <v>40969</v>
      </c>
      <c r="G679" s="87" t="s">
        <v>485</v>
      </c>
    </row>
    <row r="680" spans="1:7">
      <c r="A680" s="3"/>
      <c r="B680" s="3"/>
      <c r="C680" s="72"/>
      <c r="D680" s="73"/>
      <c r="E680" s="68"/>
      <c r="F680" s="76"/>
      <c r="G680" s="76"/>
    </row>
    <row r="681" spans="1:7">
      <c r="A681" s="3" t="s">
        <v>466</v>
      </c>
      <c r="B681" s="3" t="s">
        <v>280</v>
      </c>
      <c r="C681" s="72" t="s">
        <v>289</v>
      </c>
      <c r="D681" s="73">
        <v>1</v>
      </c>
      <c r="E681" s="68">
        <v>21.354699050536137</v>
      </c>
      <c r="F681" s="76">
        <v>40969</v>
      </c>
      <c r="G681" s="87" t="s">
        <v>485</v>
      </c>
    </row>
    <row r="682" spans="1:7">
      <c r="A682" s="3"/>
      <c r="B682" s="3"/>
      <c r="C682" s="72"/>
      <c r="D682" s="73"/>
      <c r="E682" s="68"/>
      <c r="F682" s="76"/>
      <c r="G682" s="76"/>
    </row>
    <row r="683" spans="1:7">
      <c r="A683" s="3" t="s">
        <v>466</v>
      </c>
      <c r="B683" s="3" t="s">
        <v>280</v>
      </c>
      <c r="C683" s="72" t="s">
        <v>355</v>
      </c>
      <c r="D683" s="73" t="s">
        <v>20</v>
      </c>
      <c r="E683" s="68">
        <v>38.405728099914569</v>
      </c>
      <c r="F683" s="76">
        <v>40969</v>
      </c>
      <c r="G683" s="87" t="s">
        <v>485</v>
      </c>
    </row>
    <row r="684" spans="1:7">
      <c r="A684" s="11"/>
      <c r="B684" s="3"/>
      <c r="C684" s="4"/>
      <c r="D684" s="17"/>
      <c r="E684" s="3"/>
      <c r="F684" s="76"/>
      <c r="G684" s="76"/>
    </row>
    <row r="685" spans="1:7">
      <c r="A685" s="11"/>
      <c r="B685" s="11"/>
      <c r="C685" s="3"/>
      <c r="D685" s="49"/>
      <c r="E685" s="50"/>
      <c r="F685" s="76"/>
      <c r="G685" s="76"/>
    </row>
    <row r="686" spans="1:7">
      <c r="A686" s="11"/>
      <c r="B686" s="11"/>
      <c r="C686" s="51"/>
      <c r="D686" s="49"/>
      <c r="E686" s="50"/>
      <c r="F686" s="76"/>
      <c r="G686" s="76"/>
    </row>
    <row r="687" spans="1:7">
      <c r="A687" s="11" t="s">
        <v>465</v>
      </c>
      <c r="B687" s="50" t="s">
        <v>246</v>
      </c>
      <c r="C687" s="52" t="s">
        <v>245</v>
      </c>
      <c r="D687" s="53">
        <v>1</v>
      </c>
      <c r="E687" s="54">
        <v>205.11237490335546</v>
      </c>
      <c r="F687" s="76">
        <v>41076</v>
      </c>
      <c r="G687" s="87" t="s">
        <v>485</v>
      </c>
    </row>
    <row r="688" spans="1:7">
      <c r="A688" s="11"/>
      <c r="B688" s="11"/>
      <c r="C688" s="52"/>
      <c r="D688" s="53"/>
      <c r="E688" s="54"/>
      <c r="F688" s="76"/>
      <c r="G688" s="76"/>
    </row>
    <row r="689" spans="1:7">
      <c r="A689" s="11" t="s">
        <v>465</v>
      </c>
      <c r="B689" s="50" t="s">
        <v>246</v>
      </c>
      <c r="C689" s="52" t="s">
        <v>244</v>
      </c>
      <c r="D689" s="55">
        <v>1</v>
      </c>
      <c r="E689" s="54">
        <v>205.11237490335546</v>
      </c>
      <c r="F689" s="76">
        <v>41090</v>
      </c>
      <c r="G689" s="87" t="s">
        <v>485</v>
      </c>
    </row>
    <row r="690" spans="1:7">
      <c r="A690" s="11"/>
      <c r="B690" s="11"/>
      <c r="C690" s="52"/>
      <c r="D690" s="55"/>
      <c r="E690" s="54"/>
      <c r="F690" s="76"/>
      <c r="G690" s="76"/>
    </row>
    <row r="691" spans="1:7">
      <c r="A691" s="11" t="s">
        <v>465</v>
      </c>
      <c r="B691" s="50" t="s">
        <v>246</v>
      </c>
      <c r="C691" s="52" t="s">
        <v>243</v>
      </c>
      <c r="D691" s="55">
        <v>1</v>
      </c>
      <c r="E691" s="54">
        <v>102.55618745167773</v>
      </c>
      <c r="F691" s="76">
        <v>41090</v>
      </c>
      <c r="G691" s="87" t="s">
        <v>485</v>
      </c>
    </row>
    <row r="692" spans="1:7">
      <c r="A692" s="11"/>
      <c r="B692" s="50"/>
      <c r="C692" s="52"/>
      <c r="D692" s="55"/>
      <c r="E692" s="54"/>
      <c r="F692" s="76"/>
      <c r="G692" s="76"/>
    </row>
    <row r="693" spans="1:7">
      <c r="A693" s="11" t="s">
        <v>465</v>
      </c>
      <c r="B693" s="50" t="s">
        <v>246</v>
      </c>
      <c r="C693" s="52" t="s">
        <v>242</v>
      </c>
      <c r="D693" s="55">
        <v>1</v>
      </c>
      <c r="E693" s="54">
        <v>512.78093725838869</v>
      </c>
      <c r="F693" s="76">
        <v>41090</v>
      </c>
      <c r="G693" s="87" t="s">
        <v>485</v>
      </c>
    </row>
    <row r="694" spans="1:7">
      <c r="A694" s="11"/>
      <c r="B694" s="50"/>
      <c r="C694" s="52"/>
      <c r="D694" s="55"/>
      <c r="E694" s="54"/>
      <c r="F694" s="76"/>
      <c r="G694" s="76"/>
    </row>
    <row r="695" spans="1:7">
      <c r="A695" s="11" t="s">
        <v>465</v>
      </c>
      <c r="B695" s="50" t="s">
        <v>246</v>
      </c>
      <c r="C695" s="52" t="s">
        <v>241</v>
      </c>
      <c r="D695" s="55">
        <v>1</v>
      </c>
      <c r="E695" s="54">
        <v>205.11237490335546</v>
      </c>
      <c r="F695" s="76">
        <v>41090</v>
      </c>
      <c r="G695" s="87" t="s">
        <v>485</v>
      </c>
    </row>
    <row r="696" spans="1:7">
      <c r="A696" s="11"/>
      <c r="B696" s="50"/>
      <c r="C696" s="52"/>
      <c r="D696" s="55"/>
      <c r="E696" s="54"/>
      <c r="F696" s="76"/>
      <c r="G696" s="76"/>
    </row>
    <row r="697" spans="1:7">
      <c r="A697" s="11" t="s">
        <v>465</v>
      </c>
      <c r="B697" s="50" t="s">
        <v>246</v>
      </c>
      <c r="C697" s="52" t="s">
        <v>240</v>
      </c>
      <c r="D697" s="55">
        <v>1</v>
      </c>
      <c r="E697" s="54">
        <v>112.81180619684551</v>
      </c>
      <c r="F697" s="76">
        <v>41090</v>
      </c>
      <c r="G697" s="87" t="s">
        <v>485</v>
      </c>
    </row>
    <row r="698" spans="1:7">
      <c r="A698" s="11"/>
      <c r="B698" s="50"/>
      <c r="C698" s="52"/>
      <c r="D698" s="55"/>
      <c r="E698" s="54"/>
      <c r="F698" s="76"/>
      <c r="G698" s="76"/>
    </row>
    <row r="699" spans="1:7">
      <c r="A699" s="11" t="s">
        <v>465</v>
      </c>
      <c r="B699" s="50" t="s">
        <v>246</v>
      </c>
      <c r="C699" s="52" t="s">
        <v>207</v>
      </c>
      <c r="D699" s="55">
        <v>1</v>
      </c>
      <c r="E699" s="54">
        <v>41.022474980671092</v>
      </c>
      <c r="F699" s="76">
        <v>41090</v>
      </c>
      <c r="G699" s="87" t="s">
        <v>485</v>
      </c>
    </row>
    <row r="700" spans="1:7">
      <c r="A700" s="11"/>
      <c r="B700" s="11"/>
      <c r="C700" s="52"/>
      <c r="D700" s="55"/>
      <c r="E700" s="54"/>
      <c r="F700" s="76"/>
      <c r="G700" s="76"/>
    </row>
    <row r="701" spans="1:7">
      <c r="A701" s="11"/>
      <c r="B701" s="11"/>
      <c r="C701" s="4"/>
      <c r="D701" s="56"/>
      <c r="E701" s="12"/>
      <c r="F701" s="76"/>
      <c r="G701" s="76"/>
    </row>
    <row r="702" spans="1:7">
      <c r="A702" s="11"/>
      <c r="B702" s="11"/>
      <c r="C702" s="57"/>
      <c r="D702" s="56"/>
      <c r="E702" s="12"/>
      <c r="F702" s="76"/>
      <c r="G702" s="76"/>
    </row>
    <row r="703" spans="1:7">
      <c r="A703" s="11" t="s">
        <v>465</v>
      </c>
      <c r="B703" s="52" t="s">
        <v>239</v>
      </c>
      <c r="C703" s="52" t="s">
        <v>238</v>
      </c>
      <c r="D703" s="55">
        <v>1</v>
      </c>
      <c r="E703" s="54">
        <v>1435.786624323488</v>
      </c>
      <c r="F703" s="76">
        <v>41090</v>
      </c>
      <c r="G703" s="87" t="s">
        <v>485</v>
      </c>
    </row>
    <row r="704" spans="1:7">
      <c r="A704" s="11"/>
      <c r="B704" s="52"/>
      <c r="C704" s="52"/>
      <c r="D704" s="55"/>
      <c r="E704" s="54"/>
      <c r="F704" s="76"/>
      <c r="G704" s="76"/>
    </row>
    <row r="705" spans="1:7">
      <c r="A705" s="11" t="s">
        <v>465</v>
      </c>
      <c r="B705" s="52" t="s">
        <v>239</v>
      </c>
      <c r="C705" s="52" t="s">
        <v>237</v>
      </c>
      <c r="D705" s="55">
        <v>1</v>
      </c>
      <c r="E705" s="54">
        <v>840.96073710375731</v>
      </c>
      <c r="F705" s="76">
        <v>41090</v>
      </c>
      <c r="G705" s="87" t="s">
        <v>485</v>
      </c>
    </row>
    <row r="706" spans="1:7">
      <c r="A706" s="11"/>
      <c r="B706" s="52"/>
      <c r="C706" s="52"/>
      <c r="D706" s="55"/>
      <c r="E706" s="54"/>
      <c r="F706" s="76"/>
      <c r="G706" s="76"/>
    </row>
    <row r="707" spans="1:7">
      <c r="A707" s="11" t="s">
        <v>465</v>
      </c>
      <c r="B707" s="52" t="s">
        <v>239</v>
      </c>
      <c r="C707" s="52" t="s">
        <v>236</v>
      </c>
      <c r="D707" s="55">
        <v>1</v>
      </c>
      <c r="E707" s="54">
        <v>10.255618745167773</v>
      </c>
      <c r="F707" s="76">
        <v>41090</v>
      </c>
      <c r="G707" s="87" t="s">
        <v>485</v>
      </c>
    </row>
    <row r="708" spans="1:7">
      <c r="A708" s="11"/>
      <c r="B708" s="52"/>
      <c r="C708" s="52"/>
      <c r="D708" s="55"/>
      <c r="E708" s="54"/>
      <c r="F708" s="76"/>
      <c r="G708" s="76"/>
    </row>
    <row r="709" spans="1:7">
      <c r="A709" s="11" t="s">
        <v>465</v>
      </c>
      <c r="B709" s="52" t="s">
        <v>239</v>
      </c>
      <c r="C709" s="52" t="s">
        <v>235</v>
      </c>
      <c r="D709" s="55">
        <v>1</v>
      </c>
      <c r="E709" s="54">
        <v>820.44949961342184</v>
      </c>
      <c r="F709" s="76">
        <v>41090</v>
      </c>
      <c r="G709" s="87" t="s">
        <v>485</v>
      </c>
    </row>
    <row r="710" spans="1:7">
      <c r="A710" s="11"/>
      <c r="B710" s="52"/>
      <c r="C710" s="52"/>
      <c r="D710" s="55"/>
      <c r="E710" s="54"/>
      <c r="F710" s="76"/>
      <c r="G710" s="76"/>
    </row>
    <row r="711" spans="1:7">
      <c r="A711" s="11" t="s">
        <v>465</v>
      </c>
      <c r="B711" s="52" t="s">
        <v>239</v>
      </c>
      <c r="C711" s="52" t="s">
        <v>234</v>
      </c>
      <c r="D711" s="55">
        <v>1</v>
      </c>
      <c r="E711" s="54">
        <v>102.55618745167773</v>
      </c>
      <c r="F711" s="76">
        <v>41090</v>
      </c>
      <c r="G711" s="87" t="s">
        <v>485</v>
      </c>
    </row>
    <row r="712" spans="1:7">
      <c r="A712" s="11"/>
      <c r="B712" s="52"/>
      <c r="C712" s="52"/>
      <c r="D712" s="55"/>
      <c r="E712" s="54"/>
      <c r="F712" s="76"/>
      <c r="G712" s="76"/>
    </row>
    <row r="713" spans="1:7">
      <c r="A713" s="11" t="s">
        <v>465</v>
      </c>
      <c r="B713" s="52" t="s">
        <v>239</v>
      </c>
      <c r="C713" s="52" t="s">
        <v>233</v>
      </c>
      <c r="D713" s="55">
        <v>1</v>
      </c>
      <c r="E713" s="54">
        <v>451.24722478738204</v>
      </c>
      <c r="F713" s="76">
        <v>41090</v>
      </c>
      <c r="G713" s="87" t="s">
        <v>485</v>
      </c>
    </row>
    <row r="714" spans="1:7">
      <c r="A714" s="11"/>
      <c r="B714" s="11"/>
      <c r="C714" s="52"/>
      <c r="D714" s="55"/>
      <c r="E714" s="54"/>
      <c r="F714" s="76"/>
      <c r="G714" s="76"/>
    </row>
    <row r="715" spans="1:7">
      <c r="A715" s="11" t="s">
        <v>465</v>
      </c>
      <c r="B715" s="52" t="s">
        <v>232</v>
      </c>
      <c r="C715" s="52" t="s">
        <v>159</v>
      </c>
      <c r="D715" s="55">
        <v>1</v>
      </c>
      <c r="E715" s="54">
        <v>20.511237490335546</v>
      </c>
      <c r="F715" s="76">
        <v>41090</v>
      </c>
      <c r="G715" s="87" t="s">
        <v>485</v>
      </c>
    </row>
    <row r="716" spans="1:7">
      <c r="A716" s="11"/>
      <c r="B716" s="11"/>
      <c r="C716" s="52"/>
      <c r="D716" s="55"/>
      <c r="E716" s="54"/>
      <c r="F716" s="76"/>
      <c r="G716" s="76"/>
    </row>
    <row r="717" spans="1:7">
      <c r="A717" s="11" t="s">
        <v>465</v>
      </c>
      <c r="B717" s="52" t="s">
        <v>232</v>
      </c>
      <c r="C717" s="52" t="s">
        <v>158</v>
      </c>
      <c r="D717" s="55">
        <v>1</v>
      </c>
      <c r="E717" s="54">
        <v>12.819523431459716</v>
      </c>
      <c r="F717" s="76">
        <v>41090</v>
      </c>
      <c r="G717" s="87" t="s">
        <v>485</v>
      </c>
    </row>
    <row r="718" spans="1:7">
      <c r="A718" s="11"/>
      <c r="B718" s="52"/>
      <c r="C718" s="52"/>
      <c r="D718" s="55"/>
      <c r="E718" s="54"/>
      <c r="F718" s="76"/>
      <c r="G718" s="76"/>
    </row>
    <row r="719" spans="1:7">
      <c r="A719" s="11" t="s">
        <v>465</v>
      </c>
      <c r="B719" s="52" t="s">
        <v>232</v>
      </c>
      <c r="C719" s="52" t="s">
        <v>231</v>
      </c>
      <c r="D719" s="55">
        <v>1</v>
      </c>
      <c r="E719" s="54">
        <v>8.2044949961342191</v>
      </c>
      <c r="F719" s="76">
        <v>41090</v>
      </c>
      <c r="G719" s="87" t="s">
        <v>485</v>
      </c>
    </row>
    <row r="720" spans="1:7">
      <c r="A720" s="11"/>
      <c r="B720" s="52"/>
      <c r="C720" s="52"/>
      <c r="D720" s="55"/>
      <c r="E720" s="54"/>
      <c r="F720" s="76"/>
      <c r="G720" s="76"/>
    </row>
    <row r="721" spans="1:7">
      <c r="A721" s="11" t="s">
        <v>465</v>
      </c>
      <c r="B721" s="52" t="s">
        <v>232</v>
      </c>
      <c r="C721" s="52" t="s">
        <v>230</v>
      </c>
      <c r="D721" s="55">
        <v>1</v>
      </c>
      <c r="E721" s="54">
        <v>30.766856235503319</v>
      </c>
      <c r="F721" s="76">
        <v>41090</v>
      </c>
      <c r="G721" s="87" t="s">
        <v>485</v>
      </c>
    </row>
    <row r="722" spans="1:7">
      <c r="A722" s="11"/>
      <c r="B722" s="52"/>
      <c r="C722" s="52"/>
      <c r="D722" s="55"/>
      <c r="E722" s="54"/>
      <c r="F722" s="76"/>
      <c r="G722" s="76"/>
    </row>
    <row r="723" spans="1:7">
      <c r="A723" s="11" t="s">
        <v>465</v>
      </c>
      <c r="B723" s="52" t="s">
        <v>232</v>
      </c>
      <c r="C723" s="52" t="s">
        <v>229</v>
      </c>
      <c r="D723" s="55">
        <v>1</v>
      </c>
      <c r="E723" s="54">
        <v>164.08989992268437</v>
      </c>
      <c r="F723" s="76">
        <v>41090</v>
      </c>
      <c r="G723" s="87" t="s">
        <v>485</v>
      </c>
    </row>
    <row r="724" spans="1:7">
      <c r="A724" s="11"/>
      <c r="B724" s="52"/>
      <c r="C724" s="52"/>
      <c r="D724" s="55"/>
      <c r="E724" s="54"/>
      <c r="F724" s="76"/>
      <c r="G724" s="76"/>
    </row>
    <row r="725" spans="1:7">
      <c r="A725" s="11" t="s">
        <v>465</v>
      </c>
      <c r="B725" s="52" t="s">
        <v>232</v>
      </c>
      <c r="C725" s="52" t="s">
        <v>207</v>
      </c>
      <c r="D725" s="55">
        <v>1</v>
      </c>
      <c r="E725" s="54">
        <v>51.278093725838865</v>
      </c>
      <c r="F725" s="76">
        <v>41090</v>
      </c>
      <c r="G725" s="87" t="s">
        <v>485</v>
      </c>
    </row>
    <row r="726" spans="1:7">
      <c r="A726" s="11"/>
      <c r="B726" s="11"/>
      <c r="C726" s="52"/>
      <c r="D726" s="55"/>
      <c r="E726" s="54"/>
      <c r="F726" s="76"/>
      <c r="G726" s="76"/>
    </row>
    <row r="727" spans="1:7">
      <c r="A727" s="11" t="s">
        <v>465</v>
      </c>
      <c r="B727" s="52" t="s">
        <v>228</v>
      </c>
      <c r="C727" s="52" t="s">
        <v>227</v>
      </c>
      <c r="D727" s="55">
        <v>1</v>
      </c>
      <c r="E727" s="54">
        <v>225.62361239369102</v>
      </c>
      <c r="F727" s="76">
        <v>41090</v>
      </c>
      <c r="G727" s="87" t="s">
        <v>485</v>
      </c>
    </row>
    <row r="728" spans="1:7">
      <c r="A728" s="11"/>
      <c r="B728" s="52"/>
      <c r="C728" s="52"/>
      <c r="D728" s="55"/>
      <c r="E728" s="54"/>
      <c r="F728" s="76"/>
      <c r="G728" s="76"/>
    </row>
    <row r="729" spans="1:7">
      <c r="A729" s="11" t="s">
        <v>465</v>
      </c>
      <c r="B729" s="52" t="s">
        <v>228</v>
      </c>
      <c r="C729" s="52" t="s">
        <v>226</v>
      </c>
      <c r="D729" s="55">
        <v>1</v>
      </c>
      <c r="E729" s="54">
        <v>1.0255618745167774</v>
      </c>
      <c r="F729" s="76">
        <v>41090</v>
      </c>
      <c r="G729" s="87" t="s">
        <v>485</v>
      </c>
    </row>
    <row r="730" spans="1:7">
      <c r="A730" s="11"/>
      <c r="B730" s="52"/>
      <c r="C730" s="52"/>
      <c r="D730" s="55"/>
      <c r="E730" s="54"/>
      <c r="F730" s="76"/>
      <c r="G730" s="76"/>
    </row>
    <row r="731" spans="1:7">
      <c r="A731" s="11" t="s">
        <v>465</v>
      </c>
      <c r="B731" s="52" t="s">
        <v>228</v>
      </c>
      <c r="C731" s="52" t="s">
        <v>225</v>
      </c>
      <c r="D731" s="55">
        <v>1</v>
      </c>
      <c r="E731" s="54">
        <v>20.511237490335546</v>
      </c>
      <c r="F731" s="76">
        <v>41090</v>
      </c>
      <c r="G731" s="87" t="s">
        <v>485</v>
      </c>
    </row>
    <row r="732" spans="1:7">
      <c r="A732" s="11"/>
      <c r="B732" s="52"/>
      <c r="C732" s="52"/>
      <c r="D732" s="55"/>
      <c r="E732" s="54"/>
      <c r="F732" s="76"/>
      <c r="G732" s="76"/>
    </row>
    <row r="733" spans="1:7">
      <c r="A733" s="11" t="s">
        <v>465</v>
      </c>
      <c r="B733" s="52" t="s">
        <v>228</v>
      </c>
      <c r="C733" s="52" t="s">
        <v>224</v>
      </c>
      <c r="D733" s="55">
        <v>1</v>
      </c>
      <c r="E733" s="54">
        <v>389.71351231637539</v>
      </c>
      <c r="F733" s="76">
        <v>41090</v>
      </c>
      <c r="G733" s="87" t="s">
        <v>485</v>
      </c>
    </row>
    <row r="734" spans="1:7">
      <c r="A734" s="11"/>
      <c r="B734" s="52"/>
      <c r="C734" s="52"/>
      <c r="D734" s="55"/>
      <c r="E734" s="54"/>
      <c r="F734" s="76"/>
      <c r="G734" s="76"/>
    </row>
    <row r="735" spans="1:7">
      <c r="A735" s="11" t="s">
        <v>465</v>
      </c>
      <c r="B735" s="52" t="s">
        <v>228</v>
      </c>
      <c r="C735" s="52" t="s">
        <v>223</v>
      </c>
      <c r="D735" s="58">
        <v>1</v>
      </c>
      <c r="E735" s="54">
        <v>61.533712471006638</v>
      </c>
      <c r="F735" s="76">
        <v>41090</v>
      </c>
      <c r="G735" s="87" t="s">
        <v>485</v>
      </c>
    </row>
    <row r="736" spans="1:7">
      <c r="A736" s="11"/>
      <c r="B736" s="52"/>
      <c r="C736" s="52"/>
      <c r="D736" s="58"/>
      <c r="E736" s="54"/>
      <c r="F736" s="76"/>
      <c r="G736" s="76"/>
    </row>
    <row r="737" spans="1:7">
      <c r="A737" s="11" t="s">
        <v>465</v>
      </c>
      <c r="B737" s="52" t="s">
        <v>228</v>
      </c>
      <c r="C737" s="52" t="s">
        <v>222</v>
      </c>
      <c r="D737" s="58">
        <v>1</v>
      </c>
      <c r="E737" s="54">
        <v>61.533712471006638</v>
      </c>
      <c r="F737" s="76">
        <v>41090</v>
      </c>
      <c r="G737" s="87" t="s">
        <v>485</v>
      </c>
    </row>
    <row r="738" spans="1:7">
      <c r="A738" s="11"/>
      <c r="B738" s="52"/>
      <c r="C738" s="52"/>
      <c r="D738" s="58"/>
      <c r="E738" s="54"/>
      <c r="F738" s="76"/>
      <c r="G738" s="76"/>
    </row>
    <row r="739" spans="1:7">
      <c r="A739" s="11" t="s">
        <v>465</v>
      </c>
      <c r="B739" s="52" t="s">
        <v>228</v>
      </c>
      <c r="C739" s="52" t="s">
        <v>221</v>
      </c>
      <c r="D739" s="58">
        <v>1</v>
      </c>
      <c r="E739" s="54">
        <v>153.83428117751663</v>
      </c>
      <c r="F739" s="76">
        <v>41090</v>
      </c>
      <c r="G739" s="87" t="s">
        <v>485</v>
      </c>
    </row>
    <row r="740" spans="1:7">
      <c r="A740" s="11"/>
      <c r="B740" s="11"/>
      <c r="C740" s="52"/>
      <c r="D740" s="58"/>
      <c r="E740" s="54"/>
      <c r="F740" s="76"/>
      <c r="G740" s="76"/>
    </row>
    <row r="741" spans="1:7">
      <c r="A741" s="11" t="s">
        <v>465</v>
      </c>
      <c r="B741" s="52" t="s">
        <v>220</v>
      </c>
      <c r="C741" s="52" t="s">
        <v>219</v>
      </c>
      <c r="D741" s="59">
        <v>1</v>
      </c>
      <c r="E741" s="54">
        <v>123.06742494201328</v>
      </c>
      <c r="F741" s="76">
        <v>41090</v>
      </c>
      <c r="G741" s="87" t="s">
        <v>485</v>
      </c>
    </row>
    <row r="742" spans="1:7">
      <c r="A742" s="11"/>
      <c r="B742" s="52"/>
      <c r="C742" s="52"/>
      <c r="D742" s="59"/>
      <c r="E742" s="54"/>
      <c r="F742" s="76"/>
      <c r="G742" s="76"/>
    </row>
    <row r="743" spans="1:7">
      <c r="A743" s="11" t="s">
        <v>465</v>
      </c>
      <c r="B743" s="52" t="s">
        <v>220</v>
      </c>
      <c r="C743" s="52" t="s">
        <v>218</v>
      </c>
      <c r="D743" s="59">
        <v>1</v>
      </c>
      <c r="E743" s="54">
        <v>564.05903098422755</v>
      </c>
      <c r="F743" s="76">
        <v>41090</v>
      </c>
      <c r="G743" s="87" t="s">
        <v>485</v>
      </c>
    </row>
    <row r="744" spans="1:7">
      <c r="A744" s="11"/>
      <c r="B744" s="52"/>
      <c r="C744" s="52"/>
      <c r="D744" s="59"/>
      <c r="E744" s="54"/>
      <c r="F744" s="76"/>
      <c r="G744" s="76"/>
    </row>
    <row r="745" spans="1:7">
      <c r="A745" s="11" t="s">
        <v>465</v>
      </c>
      <c r="B745" s="52" t="s">
        <v>220</v>
      </c>
      <c r="C745" s="52" t="s">
        <v>217</v>
      </c>
      <c r="D745" s="59">
        <v>1</v>
      </c>
      <c r="E745" s="54">
        <v>358.946656080872</v>
      </c>
      <c r="F745" s="76">
        <v>41090</v>
      </c>
      <c r="G745" s="87" t="s">
        <v>485</v>
      </c>
    </row>
    <row r="746" spans="1:7">
      <c r="A746" s="11"/>
      <c r="B746" s="52"/>
      <c r="C746" s="52"/>
      <c r="D746" s="59"/>
      <c r="E746" s="54"/>
      <c r="F746" s="76"/>
      <c r="G746" s="76"/>
    </row>
    <row r="747" spans="1:7">
      <c r="A747" s="11" t="s">
        <v>465</v>
      </c>
      <c r="B747" s="52" t="s">
        <v>220</v>
      </c>
      <c r="C747" s="52" t="s">
        <v>216</v>
      </c>
      <c r="D747" s="59">
        <v>1</v>
      </c>
      <c r="E747" s="54">
        <v>769.17140588758298</v>
      </c>
      <c r="F747" s="76">
        <v>41090</v>
      </c>
      <c r="G747" s="87" t="s">
        <v>485</v>
      </c>
    </row>
    <row r="748" spans="1:7">
      <c r="A748" s="11"/>
      <c r="B748" s="52"/>
      <c r="C748" s="52"/>
      <c r="D748" s="59"/>
      <c r="E748" s="54"/>
      <c r="F748" s="76"/>
      <c r="G748" s="76"/>
    </row>
    <row r="749" spans="1:7">
      <c r="A749" s="11" t="s">
        <v>465</v>
      </c>
      <c r="B749" s="52" t="s">
        <v>220</v>
      </c>
      <c r="C749" s="52" t="s">
        <v>215</v>
      </c>
      <c r="D749" s="59">
        <v>1</v>
      </c>
      <c r="E749" s="54">
        <v>923.00568706509955</v>
      </c>
      <c r="F749" s="76">
        <v>41090</v>
      </c>
      <c r="G749" s="87" t="s">
        <v>485</v>
      </c>
    </row>
    <row r="750" spans="1:7">
      <c r="A750" s="11"/>
      <c r="B750" s="11"/>
      <c r="C750" s="52"/>
      <c r="D750" s="59"/>
      <c r="E750" s="54"/>
      <c r="F750" s="76"/>
      <c r="G750" s="76"/>
    </row>
    <row r="751" spans="1:7">
      <c r="A751" s="11" t="s">
        <v>465</v>
      </c>
      <c r="B751" s="52" t="s">
        <v>214</v>
      </c>
      <c r="C751" s="52" t="s">
        <v>213</v>
      </c>
      <c r="D751" s="59">
        <v>1</v>
      </c>
      <c r="E751" s="54">
        <v>410.22474980671092</v>
      </c>
      <c r="F751" s="76">
        <v>41090</v>
      </c>
      <c r="G751" s="87" t="s">
        <v>485</v>
      </c>
    </row>
    <row r="752" spans="1:7">
      <c r="A752" s="11"/>
      <c r="B752" s="52"/>
      <c r="C752" s="52"/>
      <c r="D752" s="59"/>
      <c r="E752" s="54"/>
      <c r="F752" s="76"/>
      <c r="G752" s="76"/>
    </row>
    <row r="753" spans="1:7">
      <c r="A753" s="11" t="s">
        <v>465</v>
      </c>
      <c r="B753" s="52" t="s">
        <v>214</v>
      </c>
      <c r="C753" s="52" t="s">
        <v>212</v>
      </c>
      <c r="D753" s="59">
        <v>1</v>
      </c>
      <c r="E753" s="54">
        <v>61.533712471006638</v>
      </c>
      <c r="F753" s="76">
        <v>41090</v>
      </c>
      <c r="G753" s="87" t="s">
        <v>485</v>
      </c>
    </row>
    <row r="754" spans="1:7">
      <c r="A754" s="11"/>
      <c r="B754" s="52"/>
      <c r="C754" s="52"/>
      <c r="D754" s="59"/>
      <c r="E754" s="54"/>
      <c r="F754" s="76"/>
      <c r="G754" s="76"/>
    </row>
    <row r="755" spans="1:7">
      <c r="A755" s="11" t="s">
        <v>465</v>
      </c>
      <c r="B755" s="52" t="s">
        <v>214</v>
      </c>
      <c r="C755" s="52" t="s">
        <v>211</v>
      </c>
      <c r="D755" s="59">
        <v>1</v>
      </c>
      <c r="E755" s="54">
        <v>41.022474980671092</v>
      </c>
      <c r="F755" s="76">
        <v>41090</v>
      </c>
      <c r="G755" s="87" t="s">
        <v>485</v>
      </c>
    </row>
    <row r="756" spans="1:7">
      <c r="A756" s="11"/>
      <c r="B756" s="52"/>
      <c r="C756" s="52"/>
      <c r="D756" s="59"/>
      <c r="E756" s="54"/>
      <c r="F756" s="76"/>
      <c r="G756" s="76"/>
    </row>
    <row r="757" spans="1:7">
      <c r="A757" s="11" t="s">
        <v>465</v>
      </c>
      <c r="B757" s="52" t="s">
        <v>214</v>
      </c>
      <c r="C757" s="52" t="s">
        <v>210</v>
      </c>
      <c r="D757" s="59">
        <v>1</v>
      </c>
      <c r="E757" s="54">
        <v>102.55618745167773</v>
      </c>
      <c r="F757" s="76">
        <v>41090</v>
      </c>
      <c r="G757" s="87" t="s">
        <v>485</v>
      </c>
    </row>
    <row r="758" spans="1:7">
      <c r="A758" s="11"/>
      <c r="B758" s="52"/>
      <c r="C758" s="52"/>
      <c r="D758" s="59"/>
      <c r="E758" s="54"/>
      <c r="F758" s="76"/>
      <c r="G758" s="76"/>
    </row>
    <row r="759" spans="1:7">
      <c r="A759" s="11" t="s">
        <v>465</v>
      </c>
      <c r="B759" s="52" t="s">
        <v>214</v>
      </c>
      <c r="C759" s="52" t="s">
        <v>209</v>
      </c>
      <c r="D759" s="59">
        <v>1</v>
      </c>
      <c r="E759" s="54">
        <v>615.33712471006652</v>
      </c>
      <c r="F759" s="76">
        <v>41090</v>
      </c>
      <c r="G759" s="87" t="s">
        <v>485</v>
      </c>
    </row>
    <row r="760" spans="1:7">
      <c r="A760" s="11"/>
      <c r="B760" s="11"/>
      <c r="C760" s="52"/>
      <c r="D760" s="59"/>
      <c r="E760" s="54"/>
      <c r="F760" s="76"/>
      <c r="G760" s="76"/>
    </row>
    <row r="761" spans="1:7">
      <c r="A761" s="11" t="s">
        <v>465</v>
      </c>
      <c r="B761" s="50" t="s">
        <v>450</v>
      </c>
      <c r="C761" s="60" t="s">
        <v>208</v>
      </c>
      <c r="D761" s="49">
        <v>8</v>
      </c>
      <c r="E761" s="54">
        <v>82.044949961342184</v>
      </c>
      <c r="F761" s="76">
        <v>41090</v>
      </c>
      <c r="G761" s="87" t="s">
        <v>485</v>
      </c>
    </row>
    <row r="762" spans="1:7">
      <c r="A762" s="11"/>
      <c r="B762" s="11"/>
      <c r="C762" s="60"/>
      <c r="D762" s="49"/>
      <c r="E762" s="54"/>
      <c r="F762" s="76"/>
      <c r="G762" s="76"/>
    </row>
    <row r="763" spans="1:7">
      <c r="A763" s="11" t="s">
        <v>465</v>
      </c>
      <c r="B763" s="50" t="s">
        <v>207</v>
      </c>
      <c r="C763" s="52" t="s">
        <v>206</v>
      </c>
      <c r="D763" s="49">
        <v>1</v>
      </c>
      <c r="E763" s="54">
        <v>61.533712471006638</v>
      </c>
      <c r="F763" s="76">
        <v>41090</v>
      </c>
      <c r="G763" s="87" t="s">
        <v>485</v>
      </c>
    </row>
    <row r="764" spans="1:7">
      <c r="A764" s="11"/>
      <c r="B764" s="11"/>
      <c r="C764" s="52"/>
      <c r="D764" s="49"/>
      <c r="E764" s="54"/>
      <c r="F764" s="76"/>
      <c r="G764" s="76"/>
    </row>
    <row r="765" spans="1:7">
      <c r="A765" s="11" t="s">
        <v>465</v>
      </c>
      <c r="B765" s="50" t="s">
        <v>207</v>
      </c>
      <c r="C765" s="60" t="s">
        <v>205</v>
      </c>
      <c r="D765" s="49">
        <v>1</v>
      </c>
      <c r="E765" s="54">
        <v>61.533712471006638</v>
      </c>
      <c r="F765" s="76">
        <v>41090</v>
      </c>
      <c r="G765" s="87" t="s">
        <v>485</v>
      </c>
    </row>
    <row r="766" spans="1:7">
      <c r="A766" s="11"/>
      <c r="B766" s="50"/>
      <c r="C766" s="60"/>
      <c r="D766" s="49"/>
      <c r="E766" s="54"/>
      <c r="F766" s="76"/>
      <c r="G766" s="76"/>
    </row>
    <row r="767" spans="1:7">
      <c r="A767" s="11" t="s">
        <v>465</v>
      </c>
      <c r="B767" s="50" t="s">
        <v>207</v>
      </c>
      <c r="C767" s="50" t="s">
        <v>204</v>
      </c>
      <c r="D767" s="49">
        <v>1</v>
      </c>
      <c r="E767" s="54">
        <v>51.278093725838865</v>
      </c>
      <c r="F767" s="76">
        <v>41090</v>
      </c>
      <c r="G767" s="87" t="s">
        <v>485</v>
      </c>
    </row>
    <row r="768" spans="1:7">
      <c r="A768" s="11"/>
      <c r="B768" s="50"/>
      <c r="C768" s="50"/>
      <c r="D768" s="49"/>
      <c r="E768" s="54"/>
      <c r="F768" s="76"/>
      <c r="G768" s="76"/>
    </row>
    <row r="769" spans="1:7">
      <c r="A769" s="11" t="s">
        <v>465</v>
      </c>
      <c r="B769" s="50" t="s">
        <v>207</v>
      </c>
      <c r="C769" s="52" t="s">
        <v>203</v>
      </c>
      <c r="D769" s="49">
        <v>4</v>
      </c>
      <c r="E769" s="54">
        <v>20.511237490335546</v>
      </c>
      <c r="F769" s="76">
        <v>41090</v>
      </c>
      <c r="G769" s="87" t="s">
        <v>485</v>
      </c>
    </row>
    <row r="770" spans="1:7">
      <c r="A770" s="11"/>
      <c r="B770" s="50"/>
      <c r="C770" s="52"/>
      <c r="D770" s="49"/>
      <c r="E770" s="54"/>
      <c r="F770" s="76"/>
      <c r="G770" s="76"/>
    </row>
    <row r="771" spans="1:7">
      <c r="A771" s="11" t="s">
        <v>465</v>
      </c>
      <c r="B771" s="50" t="s">
        <v>207</v>
      </c>
      <c r="C771" s="52" t="s">
        <v>202</v>
      </c>
      <c r="D771" s="49">
        <v>1</v>
      </c>
      <c r="E771" s="54">
        <v>61.533712471006638</v>
      </c>
      <c r="F771" s="76">
        <v>41090</v>
      </c>
      <c r="G771" s="87" t="s">
        <v>485</v>
      </c>
    </row>
    <row r="772" spans="1:7">
      <c r="A772" s="11"/>
      <c r="B772" s="50"/>
      <c r="C772" s="52"/>
      <c r="D772" s="49"/>
      <c r="E772" s="54"/>
      <c r="F772" s="76"/>
      <c r="G772" s="76"/>
    </row>
    <row r="773" spans="1:7">
      <c r="A773" s="11" t="s">
        <v>465</v>
      </c>
      <c r="B773" s="50" t="s">
        <v>207</v>
      </c>
      <c r="C773" s="60" t="s">
        <v>201</v>
      </c>
      <c r="D773" s="49" t="s">
        <v>200</v>
      </c>
      <c r="E773" s="54">
        <v>512.78093725838869</v>
      </c>
      <c r="F773" s="76">
        <v>41090</v>
      </c>
      <c r="G773" s="87" t="s">
        <v>485</v>
      </c>
    </row>
    <row r="774" spans="1:7">
      <c r="A774" s="11"/>
      <c r="B774" s="50"/>
      <c r="C774" s="60"/>
      <c r="D774" s="49"/>
      <c r="E774" s="54"/>
      <c r="F774" s="76"/>
      <c r="G774" s="76"/>
    </row>
    <row r="775" spans="1:7">
      <c r="A775" s="11" t="s">
        <v>465</v>
      </c>
      <c r="B775" s="50" t="s">
        <v>207</v>
      </c>
      <c r="C775" s="50" t="s">
        <v>199</v>
      </c>
      <c r="D775" s="49">
        <v>1</v>
      </c>
      <c r="E775" s="54">
        <v>30.766856235503319</v>
      </c>
      <c r="F775" s="76">
        <v>41090</v>
      </c>
      <c r="G775" s="87" t="s">
        <v>485</v>
      </c>
    </row>
    <row r="776" spans="1:7">
      <c r="A776" s="11"/>
      <c r="B776" s="50"/>
      <c r="C776" s="50"/>
      <c r="D776" s="49"/>
      <c r="E776" s="54"/>
      <c r="F776" s="76"/>
      <c r="G776" s="76"/>
    </row>
    <row r="777" spans="1:7">
      <c r="A777" s="11" t="s">
        <v>465</v>
      </c>
      <c r="B777" s="50" t="s">
        <v>207</v>
      </c>
      <c r="C777" s="60" t="s">
        <v>198</v>
      </c>
      <c r="D777" s="49">
        <v>4</v>
      </c>
      <c r="E777" s="54">
        <v>1230.674249420133</v>
      </c>
      <c r="F777" s="76">
        <v>41090</v>
      </c>
      <c r="G777" s="87" t="s">
        <v>485</v>
      </c>
    </row>
    <row r="778" spans="1:7">
      <c r="A778" s="11"/>
      <c r="B778" s="50"/>
      <c r="C778" s="60"/>
      <c r="D778" s="49"/>
      <c r="E778" s="54"/>
      <c r="F778" s="76"/>
      <c r="G778" s="76"/>
    </row>
    <row r="779" spans="1:7">
      <c r="A779" s="11" t="s">
        <v>465</v>
      </c>
      <c r="B779" s="50" t="s">
        <v>207</v>
      </c>
      <c r="C779" s="50" t="s">
        <v>197</v>
      </c>
      <c r="D779" s="49">
        <v>8</v>
      </c>
      <c r="E779" s="54">
        <v>205.11237490335546</v>
      </c>
      <c r="F779" s="76">
        <v>41090</v>
      </c>
      <c r="G779" s="87" t="s">
        <v>485</v>
      </c>
    </row>
    <row r="780" spans="1:7">
      <c r="A780" s="11"/>
      <c r="B780" s="50"/>
      <c r="C780" s="50"/>
      <c r="D780" s="49"/>
      <c r="E780" s="54"/>
      <c r="F780" s="76"/>
      <c r="G780" s="76"/>
    </row>
    <row r="781" spans="1:7">
      <c r="A781" s="11" t="s">
        <v>465</v>
      </c>
      <c r="B781" s="50" t="s">
        <v>207</v>
      </c>
      <c r="C781" s="50" t="s">
        <v>196</v>
      </c>
      <c r="D781" s="49">
        <v>2</v>
      </c>
      <c r="E781" s="54">
        <v>369.2022748260398</v>
      </c>
      <c r="F781" s="76">
        <v>41090</v>
      </c>
      <c r="G781" s="87" t="s">
        <v>485</v>
      </c>
    </row>
    <row r="782" spans="1:7">
      <c r="A782" s="11"/>
      <c r="B782" s="50"/>
      <c r="C782" s="50"/>
      <c r="D782" s="49"/>
      <c r="E782" s="54"/>
      <c r="F782" s="76"/>
      <c r="G782" s="76"/>
    </row>
    <row r="783" spans="1:7">
      <c r="A783" s="11" t="s">
        <v>465</v>
      </c>
      <c r="B783" s="50" t="s">
        <v>207</v>
      </c>
      <c r="C783" s="52" t="s">
        <v>195</v>
      </c>
      <c r="D783" s="49">
        <v>3</v>
      </c>
      <c r="E783" s="54">
        <v>1025.5618745167774</v>
      </c>
      <c r="F783" s="76">
        <v>41090</v>
      </c>
      <c r="G783" s="87" t="s">
        <v>485</v>
      </c>
    </row>
    <row r="784" spans="1:7">
      <c r="A784" s="11"/>
      <c r="B784" s="50"/>
      <c r="C784" s="52"/>
      <c r="D784" s="49"/>
      <c r="E784" s="54"/>
      <c r="F784" s="76"/>
      <c r="G784" s="76"/>
    </row>
    <row r="785" spans="1:7">
      <c r="A785" s="11" t="s">
        <v>465</v>
      </c>
      <c r="B785" s="50" t="s">
        <v>207</v>
      </c>
      <c r="C785" s="60" t="s">
        <v>194</v>
      </c>
      <c r="D785" s="49">
        <v>32</v>
      </c>
      <c r="E785" s="54">
        <v>131.27191993814751</v>
      </c>
      <c r="F785" s="76">
        <v>41090</v>
      </c>
      <c r="G785" s="87" t="s">
        <v>485</v>
      </c>
    </row>
    <row r="786" spans="1:7">
      <c r="A786" s="11"/>
      <c r="B786" s="50"/>
      <c r="C786" s="60"/>
      <c r="D786" s="49"/>
      <c r="E786" s="54"/>
      <c r="F786" s="76"/>
      <c r="G786" s="76"/>
    </row>
    <row r="787" spans="1:7">
      <c r="A787" s="11" t="s">
        <v>465</v>
      </c>
      <c r="B787" s="50" t="s">
        <v>207</v>
      </c>
      <c r="C787" s="50" t="s">
        <v>193</v>
      </c>
      <c r="D787" s="49">
        <v>5</v>
      </c>
      <c r="E787" s="54">
        <v>1025.5618745167774</v>
      </c>
      <c r="F787" s="76">
        <v>41090</v>
      </c>
      <c r="G787" s="87" t="s">
        <v>485</v>
      </c>
    </row>
    <row r="788" spans="1:7">
      <c r="A788" s="11"/>
      <c r="B788" s="50"/>
      <c r="C788" s="50"/>
      <c r="D788" s="49"/>
      <c r="E788" s="54"/>
      <c r="F788" s="76"/>
      <c r="G788" s="76"/>
    </row>
    <row r="789" spans="1:7">
      <c r="A789" s="11" t="s">
        <v>465</v>
      </c>
      <c r="B789" s="50" t="s">
        <v>207</v>
      </c>
      <c r="C789" s="60" t="s">
        <v>192</v>
      </c>
      <c r="D789" s="49">
        <v>1</v>
      </c>
      <c r="E789" s="54">
        <v>143.57866243234884</v>
      </c>
      <c r="F789" s="76">
        <v>41090</v>
      </c>
      <c r="G789" s="87" t="s">
        <v>485</v>
      </c>
    </row>
    <row r="790" spans="1:7">
      <c r="A790" s="11"/>
      <c r="B790" s="50"/>
      <c r="C790" s="60"/>
      <c r="D790" s="49"/>
      <c r="E790" s="54"/>
      <c r="F790" s="76"/>
      <c r="G790" s="76"/>
    </row>
    <row r="791" spans="1:7">
      <c r="A791" s="11" t="s">
        <v>465</v>
      </c>
      <c r="B791" s="50" t="s">
        <v>207</v>
      </c>
      <c r="C791" s="50" t="s">
        <v>191</v>
      </c>
      <c r="D791" s="49">
        <v>1</v>
      </c>
      <c r="E791" s="54">
        <v>246.13484988402655</v>
      </c>
      <c r="F791" s="76">
        <v>41090</v>
      </c>
      <c r="G791" s="87" t="s">
        <v>485</v>
      </c>
    </row>
    <row r="792" spans="1:7">
      <c r="A792" s="11"/>
      <c r="B792" s="50"/>
      <c r="C792" s="50"/>
      <c r="D792" s="49"/>
      <c r="E792" s="54"/>
      <c r="F792" s="76"/>
      <c r="G792" s="76"/>
    </row>
    <row r="793" spans="1:7">
      <c r="A793" s="11" t="s">
        <v>465</v>
      </c>
      <c r="B793" s="50" t="s">
        <v>207</v>
      </c>
      <c r="C793" s="50" t="s">
        <v>190</v>
      </c>
      <c r="D793" s="49">
        <v>1</v>
      </c>
      <c r="E793" s="54">
        <v>123.06742494201328</v>
      </c>
      <c r="F793" s="76">
        <v>41090</v>
      </c>
      <c r="G793" s="87" t="s">
        <v>485</v>
      </c>
    </row>
    <row r="794" spans="1:7">
      <c r="A794" s="11"/>
      <c r="B794" s="50"/>
      <c r="C794" s="50"/>
      <c r="D794" s="49"/>
      <c r="E794" s="54"/>
      <c r="F794" s="76"/>
      <c r="G794" s="76"/>
    </row>
    <row r="795" spans="1:7">
      <c r="A795" s="11" t="s">
        <v>465</v>
      </c>
      <c r="B795" s="50" t="s">
        <v>207</v>
      </c>
      <c r="C795" s="60" t="s">
        <v>189</v>
      </c>
      <c r="D795" s="49">
        <v>1</v>
      </c>
      <c r="E795" s="54">
        <v>615.33712471006652</v>
      </c>
      <c r="F795" s="76">
        <v>41090</v>
      </c>
      <c r="G795" s="87" t="s">
        <v>485</v>
      </c>
    </row>
    <row r="796" spans="1:7">
      <c r="A796" s="11"/>
      <c r="B796" s="50"/>
      <c r="C796" s="60"/>
      <c r="D796" s="49"/>
      <c r="E796" s="54"/>
      <c r="F796" s="76"/>
      <c r="G796" s="76"/>
    </row>
    <row r="797" spans="1:7">
      <c r="A797" s="11" t="s">
        <v>465</v>
      </c>
      <c r="B797" s="50" t="s">
        <v>207</v>
      </c>
      <c r="C797" s="50" t="s">
        <v>188</v>
      </c>
      <c r="D797" s="49">
        <v>2</v>
      </c>
      <c r="E797" s="54">
        <v>287.15732486469767</v>
      </c>
      <c r="F797" s="76">
        <v>41090</v>
      </c>
      <c r="G797" s="87" t="s">
        <v>485</v>
      </c>
    </row>
    <row r="798" spans="1:7">
      <c r="A798" s="11"/>
      <c r="B798" s="50"/>
      <c r="C798" s="50"/>
      <c r="D798" s="49"/>
      <c r="E798" s="54"/>
      <c r="F798" s="76"/>
      <c r="G798" s="76"/>
    </row>
    <row r="799" spans="1:7">
      <c r="A799" s="11" t="s">
        <v>465</v>
      </c>
      <c r="B799" s="50" t="s">
        <v>207</v>
      </c>
      <c r="C799" s="60" t="s">
        <v>187</v>
      </c>
      <c r="D799" s="49">
        <v>1</v>
      </c>
      <c r="E799" s="54">
        <v>30.766856235503319</v>
      </c>
      <c r="F799" s="76">
        <v>41090</v>
      </c>
      <c r="G799" s="87" t="s">
        <v>485</v>
      </c>
    </row>
    <row r="800" spans="1:7">
      <c r="A800" s="11"/>
      <c r="B800" s="50"/>
      <c r="C800" s="60"/>
      <c r="D800" s="49"/>
      <c r="E800" s="54"/>
      <c r="F800" s="76"/>
      <c r="G800" s="76"/>
    </row>
    <row r="801" spans="1:7">
      <c r="A801" s="11" t="s">
        <v>465</v>
      </c>
      <c r="B801" s="50" t="s">
        <v>207</v>
      </c>
      <c r="C801" s="50" t="s">
        <v>186</v>
      </c>
      <c r="D801" s="49">
        <v>1</v>
      </c>
      <c r="E801" s="54">
        <v>30.766856235503319</v>
      </c>
      <c r="F801" s="76">
        <v>41090</v>
      </c>
      <c r="G801" s="87" t="s">
        <v>485</v>
      </c>
    </row>
    <row r="802" spans="1:7">
      <c r="A802" s="11"/>
      <c r="B802" s="50"/>
      <c r="C802" s="50"/>
      <c r="D802" s="49"/>
      <c r="E802" s="54"/>
      <c r="F802" s="76"/>
      <c r="G802" s="76"/>
    </row>
    <row r="803" spans="1:7">
      <c r="A803" s="11" t="s">
        <v>465</v>
      </c>
      <c r="B803" s="50" t="s">
        <v>207</v>
      </c>
      <c r="C803" s="50" t="s">
        <v>257</v>
      </c>
      <c r="D803" s="49">
        <v>4</v>
      </c>
      <c r="E803" s="54">
        <v>307.66856235503326</v>
      </c>
      <c r="F803" s="76">
        <v>41090</v>
      </c>
      <c r="G803" s="87" t="s">
        <v>485</v>
      </c>
    </row>
    <row r="804" spans="1:7">
      <c r="A804" s="11"/>
      <c r="B804" s="3"/>
      <c r="C804" s="4"/>
      <c r="D804" s="17"/>
      <c r="E804" s="3"/>
      <c r="F804" s="76"/>
      <c r="G804" s="76"/>
    </row>
    <row r="805" spans="1:7">
      <c r="A805" s="11"/>
      <c r="B805" s="3"/>
      <c r="C805" s="4"/>
      <c r="D805" s="81"/>
      <c r="E805" s="61"/>
      <c r="F805" s="76"/>
      <c r="G805" s="76"/>
    </row>
    <row r="806" spans="1:7">
      <c r="A806" s="11"/>
      <c r="B806" s="3"/>
      <c r="C806" s="3"/>
      <c r="D806" s="17"/>
      <c r="E806" s="62"/>
      <c r="F806" s="76"/>
      <c r="G806" s="76"/>
    </row>
    <row r="807" spans="1:7" ht="31.5">
      <c r="A807" s="11" t="s">
        <v>454</v>
      </c>
      <c r="B807" s="63" t="s">
        <v>451</v>
      </c>
      <c r="C807" s="63" t="s">
        <v>482</v>
      </c>
      <c r="D807" s="15" t="s">
        <v>440</v>
      </c>
      <c r="E807" s="64">
        <v>7684.1922526657236</v>
      </c>
      <c r="F807" s="76">
        <v>41090</v>
      </c>
      <c r="G807" s="87" t="s">
        <v>485</v>
      </c>
    </row>
    <row r="808" spans="1:7">
      <c r="A808" s="11"/>
      <c r="B808" s="63"/>
      <c r="C808" s="4"/>
      <c r="D808" s="15"/>
      <c r="E808" s="64"/>
      <c r="F808" s="76"/>
      <c r="G808" s="76"/>
    </row>
    <row r="809" spans="1:7">
      <c r="A809" s="11" t="s">
        <v>454</v>
      </c>
      <c r="B809" s="63" t="s">
        <v>247</v>
      </c>
      <c r="C809" s="41" t="s">
        <v>247</v>
      </c>
      <c r="D809" s="82"/>
      <c r="E809" s="64">
        <v>97.798810488472839</v>
      </c>
      <c r="F809" s="76">
        <v>41090</v>
      </c>
      <c r="G809" s="87" t="s">
        <v>485</v>
      </c>
    </row>
    <row r="810" spans="1:7">
      <c r="A810" s="11"/>
      <c r="B810" s="63"/>
      <c r="C810" s="41"/>
      <c r="D810" s="82"/>
      <c r="E810" s="64"/>
      <c r="F810" s="76"/>
      <c r="G810" s="76"/>
    </row>
    <row r="811" spans="1:7" ht="31.5">
      <c r="A811" s="11" t="s">
        <v>454</v>
      </c>
      <c r="B811" s="63" t="s">
        <v>248</v>
      </c>
      <c r="C811" s="41" t="s">
        <v>248</v>
      </c>
      <c r="D811" s="82"/>
      <c r="E811" s="64">
        <v>768.41922526657243</v>
      </c>
      <c r="F811" s="76">
        <v>41090</v>
      </c>
      <c r="G811" s="87" t="s">
        <v>485</v>
      </c>
    </row>
    <row r="812" spans="1:7">
      <c r="A812" s="11"/>
      <c r="B812" s="63"/>
      <c r="C812" s="41"/>
      <c r="D812" s="82"/>
      <c r="E812" s="64"/>
      <c r="F812" s="76"/>
      <c r="G812" s="76"/>
    </row>
    <row r="813" spans="1:7">
      <c r="A813" s="101" t="s">
        <v>454</v>
      </c>
      <c r="B813" s="102" t="s">
        <v>492</v>
      </c>
      <c r="C813" s="103" t="s">
        <v>481</v>
      </c>
      <c r="D813" s="104" t="s">
        <v>440</v>
      </c>
      <c r="E813" s="64">
        <v>3088.4746603026001</v>
      </c>
      <c r="F813" s="105">
        <v>41090</v>
      </c>
      <c r="G813" s="106" t="s">
        <v>485</v>
      </c>
    </row>
    <row r="814" spans="1:7">
      <c r="A814" s="11"/>
      <c r="B814" s="63"/>
      <c r="C814" s="3"/>
      <c r="D814" s="15"/>
      <c r="E814" s="64"/>
      <c r="F814" s="76"/>
      <c r="G814" s="76"/>
    </row>
    <row r="815" spans="1:7">
      <c r="A815" s="11" t="s">
        <v>454</v>
      </c>
      <c r="B815" s="63" t="s">
        <v>452</v>
      </c>
      <c r="C815" s="4" t="s">
        <v>452</v>
      </c>
      <c r="D815" s="15" t="s">
        <v>440</v>
      </c>
      <c r="E815" s="64">
        <v>209.56887961815613</v>
      </c>
      <c r="F815" s="76">
        <v>41090</v>
      </c>
      <c r="G815" s="87" t="s">
        <v>485</v>
      </c>
    </row>
    <row r="816" spans="1:7">
      <c r="A816" s="11"/>
      <c r="B816" s="63"/>
      <c r="C816" s="4"/>
      <c r="D816" s="15"/>
      <c r="E816" s="64"/>
      <c r="F816" s="76"/>
      <c r="G816" s="76"/>
    </row>
    <row r="817" spans="1:7">
      <c r="A817" s="11" t="s">
        <v>454</v>
      </c>
      <c r="B817" s="63" t="s">
        <v>158</v>
      </c>
      <c r="C817" s="3" t="s">
        <v>158</v>
      </c>
      <c r="D817" s="17"/>
      <c r="E817" s="64">
        <v>139.71258641210406</v>
      </c>
      <c r="F817" s="76">
        <v>41090</v>
      </c>
      <c r="G817" s="87" t="s">
        <v>485</v>
      </c>
    </row>
    <row r="818" spans="1:7">
      <c r="A818" s="11"/>
      <c r="B818" s="63"/>
      <c r="C818" s="3"/>
      <c r="D818" s="17"/>
      <c r="E818" s="64"/>
      <c r="F818" s="76"/>
      <c r="G818" s="76"/>
    </row>
    <row r="819" spans="1:7">
      <c r="A819" s="11" t="s">
        <v>454</v>
      </c>
      <c r="B819" s="63" t="s">
        <v>249</v>
      </c>
      <c r="C819" s="65" t="s">
        <v>249</v>
      </c>
      <c r="D819" s="83"/>
      <c r="E819" s="64">
        <v>150.88959332507238</v>
      </c>
      <c r="F819" s="76">
        <v>41090</v>
      </c>
      <c r="G819" s="87" t="s">
        <v>485</v>
      </c>
    </row>
    <row r="820" spans="1:7">
      <c r="A820" s="11"/>
      <c r="B820" s="63"/>
      <c r="C820" s="65"/>
      <c r="D820" s="83"/>
      <c r="E820" s="64"/>
      <c r="F820" s="76"/>
      <c r="G820" s="76"/>
    </row>
    <row r="821" spans="1:7" ht="47.25">
      <c r="A821" s="11" t="s">
        <v>454</v>
      </c>
      <c r="B821" s="63" t="s">
        <v>250</v>
      </c>
      <c r="C821" s="66" t="s">
        <v>250</v>
      </c>
      <c r="D821" s="84"/>
      <c r="E821" s="64">
        <v>167.65510369452491</v>
      </c>
      <c r="F821" s="76">
        <v>41090</v>
      </c>
      <c r="G821" s="87" t="s">
        <v>485</v>
      </c>
    </row>
    <row r="822" spans="1:7">
      <c r="A822" s="11"/>
      <c r="B822" s="63"/>
      <c r="C822" s="66"/>
      <c r="D822" s="84"/>
      <c r="E822" s="64"/>
      <c r="F822" s="76"/>
      <c r="G822" s="76"/>
    </row>
    <row r="823" spans="1:7">
      <c r="A823" s="11" t="s">
        <v>454</v>
      </c>
      <c r="B823" s="63" t="s">
        <v>251</v>
      </c>
      <c r="C823" s="4" t="s">
        <v>251</v>
      </c>
      <c r="D823" s="15"/>
      <c r="E823" s="67">
        <v>55.885034564841625</v>
      </c>
      <c r="F823" s="76">
        <v>41090</v>
      </c>
      <c r="G823" s="87" t="s">
        <v>485</v>
      </c>
    </row>
    <row r="824" spans="1:7">
      <c r="A824" s="11"/>
      <c r="B824" s="63"/>
      <c r="C824" s="4"/>
      <c r="D824" s="15"/>
      <c r="E824" s="67"/>
      <c r="F824" s="76"/>
      <c r="G824" s="76"/>
    </row>
    <row r="825" spans="1:7">
      <c r="A825" s="11" t="s">
        <v>454</v>
      </c>
      <c r="B825" s="63" t="s">
        <v>252</v>
      </c>
      <c r="C825" s="4" t="s">
        <v>252</v>
      </c>
      <c r="D825" s="15"/>
      <c r="E825" s="67">
        <v>69.85629320605203</v>
      </c>
      <c r="F825" s="76">
        <v>41090</v>
      </c>
      <c r="G825" s="87" t="s">
        <v>485</v>
      </c>
    </row>
    <row r="826" spans="1:7">
      <c r="A826" s="11"/>
      <c r="B826" s="63"/>
      <c r="C826" s="4"/>
      <c r="D826" s="15"/>
      <c r="E826" s="67"/>
      <c r="F826" s="76"/>
      <c r="G826" s="76"/>
    </row>
    <row r="827" spans="1:7">
      <c r="A827" s="11" t="s">
        <v>454</v>
      </c>
      <c r="B827" s="63" t="s">
        <v>453</v>
      </c>
      <c r="C827" s="4" t="s">
        <v>453</v>
      </c>
      <c r="D827" s="15"/>
      <c r="E827" s="67">
        <v>111.77006912968325</v>
      </c>
      <c r="F827" s="76">
        <v>41090</v>
      </c>
      <c r="G827" s="87" t="s">
        <v>485</v>
      </c>
    </row>
    <row r="828" spans="1:7">
      <c r="A828" s="11"/>
      <c r="B828" s="63"/>
      <c r="C828" s="4"/>
      <c r="D828" s="15"/>
      <c r="E828" s="67"/>
      <c r="F828" s="76"/>
      <c r="G828" s="76"/>
    </row>
    <row r="829" spans="1:7">
      <c r="A829" s="11" t="s">
        <v>454</v>
      </c>
      <c r="B829" s="63" t="s">
        <v>254</v>
      </c>
      <c r="C829" s="4" t="s">
        <v>254</v>
      </c>
      <c r="D829" s="15"/>
      <c r="E829" s="67">
        <v>41.913775923631228</v>
      </c>
      <c r="F829" s="76">
        <v>41090</v>
      </c>
      <c r="G829" s="87" t="s">
        <v>485</v>
      </c>
    </row>
    <row r="830" spans="1:7">
      <c r="A830" s="11"/>
      <c r="B830" s="63"/>
      <c r="C830" s="4"/>
      <c r="D830" s="15"/>
      <c r="E830" s="67"/>
      <c r="F830" s="76"/>
      <c r="G830" s="76"/>
    </row>
    <row r="831" spans="1:7">
      <c r="A831" s="11" t="s">
        <v>454</v>
      </c>
      <c r="B831" s="63" t="s">
        <v>255</v>
      </c>
      <c r="C831" s="4" t="s">
        <v>255</v>
      </c>
      <c r="D831" s="15"/>
      <c r="E831" s="67">
        <v>69.85629320605203</v>
      </c>
      <c r="F831" s="76">
        <v>41090</v>
      </c>
      <c r="G831" s="87" t="s">
        <v>485</v>
      </c>
    </row>
    <row r="832" spans="1:7">
      <c r="A832" s="11"/>
      <c r="B832" s="3"/>
      <c r="C832" s="4"/>
      <c r="D832" s="17"/>
      <c r="E832" s="3"/>
      <c r="F832" s="76"/>
      <c r="G832" s="76"/>
    </row>
    <row r="833" spans="1:7">
      <c r="A833" s="107" t="s">
        <v>551</v>
      </c>
      <c r="B833" s="107" t="s">
        <v>552</v>
      </c>
      <c r="C833" s="107" t="s">
        <v>552</v>
      </c>
      <c r="D833" s="107" t="s">
        <v>579</v>
      </c>
      <c r="E833" s="108">
        <v>47.41</v>
      </c>
      <c r="F833" s="76">
        <v>43921</v>
      </c>
      <c r="G833" s="87" t="s">
        <v>590</v>
      </c>
    </row>
    <row r="834" spans="1:7">
      <c r="A834" s="107"/>
      <c r="B834" s="107"/>
      <c r="C834" s="107"/>
      <c r="D834" s="107"/>
      <c r="E834" s="108"/>
      <c r="F834" s="108"/>
      <c r="G834" s="76"/>
    </row>
    <row r="835" spans="1:7">
      <c r="A835" s="107" t="s">
        <v>551</v>
      </c>
      <c r="B835" s="107" t="s">
        <v>554</v>
      </c>
      <c r="C835" s="107" t="s">
        <v>555</v>
      </c>
      <c r="D835" s="107" t="s">
        <v>580</v>
      </c>
      <c r="E835" s="108">
        <v>28.5</v>
      </c>
      <c r="F835" s="76">
        <v>43921</v>
      </c>
      <c r="G835" s="87" t="s">
        <v>590</v>
      </c>
    </row>
    <row r="836" spans="1:7">
      <c r="A836" s="107"/>
      <c r="B836" s="107"/>
      <c r="C836" s="107"/>
      <c r="D836" s="107"/>
      <c r="E836" s="108"/>
      <c r="F836" s="108"/>
      <c r="G836" s="76"/>
    </row>
    <row r="837" spans="1:7">
      <c r="A837" s="107" t="s">
        <v>551</v>
      </c>
      <c r="B837" s="107" t="s">
        <v>557</v>
      </c>
      <c r="C837" s="107" t="s">
        <v>556</v>
      </c>
      <c r="D837" s="107" t="s">
        <v>581</v>
      </c>
      <c r="E837" s="108">
        <v>13.1</v>
      </c>
      <c r="F837" s="76">
        <v>43921</v>
      </c>
      <c r="G837" s="87" t="s">
        <v>590</v>
      </c>
    </row>
    <row r="838" spans="1:7">
      <c r="A838" s="107"/>
      <c r="B838" s="107"/>
      <c r="C838" s="107"/>
      <c r="D838" s="107"/>
      <c r="E838" s="108"/>
      <c r="F838" s="108"/>
      <c r="G838" s="76"/>
    </row>
    <row r="839" spans="1:7">
      <c r="A839" s="107" t="s">
        <v>551</v>
      </c>
      <c r="B839" s="107" t="s">
        <v>558</v>
      </c>
      <c r="C839" s="107" t="s">
        <v>559</v>
      </c>
      <c r="D839" s="107" t="s">
        <v>579</v>
      </c>
      <c r="E839" s="108">
        <v>11.61</v>
      </c>
      <c r="F839" s="76">
        <v>43921</v>
      </c>
      <c r="G839" s="87" t="s">
        <v>590</v>
      </c>
    </row>
    <row r="840" spans="1:7">
      <c r="A840" s="107"/>
      <c r="B840" s="107"/>
      <c r="C840" s="107"/>
      <c r="D840" s="107"/>
      <c r="E840" s="108"/>
      <c r="F840" s="108"/>
      <c r="G840" s="76"/>
    </row>
    <row r="841" spans="1:7">
      <c r="A841" s="107" t="s">
        <v>551</v>
      </c>
      <c r="B841" s="107" t="s">
        <v>560</v>
      </c>
      <c r="C841" s="107" t="s">
        <v>561</v>
      </c>
      <c r="D841" s="107" t="s">
        <v>522</v>
      </c>
      <c r="E841" s="108">
        <v>10.39</v>
      </c>
      <c r="F841" s="76">
        <v>43921</v>
      </c>
      <c r="G841" s="87" t="s">
        <v>590</v>
      </c>
    </row>
    <row r="842" spans="1:7">
      <c r="A842" s="107"/>
      <c r="B842" s="107"/>
      <c r="C842" s="107"/>
      <c r="D842" s="107"/>
      <c r="E842" s="108"/>
      <c r="F842" s="108"/>
      <c r="G842" s="76"/>
    </row>
    <row r="843" spans="1:7">
      <c r="A843" s="107" t="s">
        <v>551</v>
      </c>
      <c r="B843" s="107" t="s">
        <v>562</v>
      </c>
      <c r="C843" s="107" t="s">
        <v>563</v>
      </c>
      <c r="D843" s="107" t="s">
        <v>522</v>
      </c>
      <c r="E843" s="108">
        <v>7.03</v>
      </c>
      <c r="F843" s="76">
        <v>43921</v>
      </c>
      <c r="G843" s="87" t="s">
        <v>590</v>
      </c>
    </row>
    <row r="844" spans="1:7">
      <c r="A844" s="107"/>
      <c r="B844" s="107"/>
      <c r="C844" s="107"/>
      <c r="D844" s="107"/>
      <c r="E844" s="108"/>
      <c r="F844" s="108"/>
      <c r="G844" s="76"/>
    </row>
    <row r="845" spans="1:7">
      <c r="A845" s="107" t="s">
        <v>551</v>
      </c>
      <c r="B845" s="107" t="s">
        <v>564</v>
      </c>
      <c r="C845" s="107" t="s">
        <v>565</v>
      </c>
      <c r="D845" s="107" t="s">
        <v>580</v>
      </c>
      <c r="E845" s="108">
        <v>7</v>
      </c>
      <c r="F845" s="76">
        <v>43921</v>
      </c>
      <c r="G845" s="87" t="s">
        <v>590</v>
      </c>
    </row>
    <row r="846" spans="1:7">
      <c r="A846" s="107"/>
      <c r="B846" s="107"/>
      <c r="C846" s="107"/>
      <c r="D846" s="107"/>
      <c r="E846" s="108"/>
      <c r="F846" s="108"/>
      <c r="G846" s="76"/>
    </row>
    <row r="847" spans="1:7">
      <c r="A847" s="107" t="s">
        <v>551</v>
      </c>
      <c r="B847" s="107" t="s">
        <v>566</v>
      </c>
      <c r="C847" s="107" t="s">
        <v>567</v>
      </c>
      <c r="D847" s="107" t="s">
        <v>503</v>
      </c>
      <c r="E847" s="108">
        <v>6.63</v>
      </c>
      <c r="F847" s="76">
        <v>43921</v>
      </c>
      <c r="G847" s="87" t="s">
        <v>590</v>
      </c>
    </row>
    <row r="848" spans="1:7">
      <c r="A848" s="107"/>
      <c r="B848" s="107"/>
      <c r="C848" s="107"/>
      <c r="D848" s="107"/>
      <c r="E848" s="108"/>
      <c r="F848" s="108"/>
      <c r="G848" s="76"/>
    </row>
    <row r="849" spans="1:9">
      <c r="A849" s="107" t="s">
        <v>551</v>
      </c>
      <c r="B849" s="107" t="s">
        <v>568</v>
      </c>
      <c r="C849" s="107" t="s">
        <v>569</v>
      </c>
      <c r="D849" s="107" t="s">
        <v>522</v>
      </c>
      <c r="E849" s="108">
        <v>6.44</v>
      </c>
      <c r="F849" s="76">
        <v>43921</v>
      </c>
      <c r="G849" s="87" t="s">
        <v>590</v>
      </c>
    </row>
    <row r="850" spans="1:9">
      <c r="A850" s="107"/>
      <c r="B850" s="107"/>
      <c r="C850" s="107"/>
      <c r="D850" s="107"/>
      <c r="E850" s="108"/>
      <c r="F850" s="108"/>
      <c r="G850" s="76"/>
    </row>
    <row r="851" spans="1:9">
      <c r="A851" s="107" t="s">
        <v>551</v>
      </c>
      <c r="B851" s="107" t="s">
        <v>571</v>
      </c>
      <c r="C851" s="107" t="s">
        <v>570</v>
      </c>
      <c r="D851" s="107" t="s">
        <v>580</v>
      </c>
      <c r="E851" s="108">
        <v>6.3</v>
      </c>
      <c r="F851" s="76">
        <v>43921</v>
      </c>
      <c r="G851" s="87" t="s">
        <v>590</v>
      </c>
    </row>
    <row r="852" spans="1:9">
      <c r="A852" s="107"/>
      <c r="B852" s="107"/>
      <c r="C852" s="107"/>
      <c r="D852" s="107"/>
      <c r="E852" s="108"/>
      <c r="F852" s="108"/>
      <c r="G852" s="76"/>
    </row>
    <row r="853" spans="1:9">
      <c r="A853" s="107" t="s">
        <v>551</v>
      </c>
      <c r="B853" s="107" t="s">
        <v>572</v>
      </c>
      <c r="C853" s="107" t="s">
        <v>573</v>
      </c>
      <c r="D853" s="107" t="s">
        <v>503</v>
      </c>
      <c r="E853" s="108">
        <v>5.91</v>
      </c>
      <c r="F853" s="76">
        <v>43921</v>
      </c>
      <c r="G853" s="87" t="s">
        <v>590</v>
      </c>
    </row>
    <row r="854" spans="1:9">
      <c r="A854" s="107"/>
      <c r="B854" s="107"/>
      <c r="C854" s="107"/>
      <c r="D854" s="107"/>
      <c r="E854" s="108"/>
      <c r="F854" s="108"/>
      <c r="G854" s="76"/>
    </row>
    <row r="855" spans="1:9">
      <c r="A855" s="107" t="s">
        <v>551</v>
      </c>
      <c r="B855" s="107" t="s">
        <v>574</v>
      </c>
      <c r="C855" s="107" t="s">
        <v>575</v>
      </c>
      <c r="D855" s="107" t="s">
        <v>580</v>
      </c>
      <c r="E855" s="108">
        <v>5.25</v>
      </c>
      <c r="F855" s="76">
        <v>43921</v>
      </c>
      <c r="G855" s="87" t="s">
        <v>590</v>
      </c>
    </row>
    <row r="856" spans="1:9">
      <c r="A856" s="107"/>
      <c r="B856" s="107"/>
      <c r="C856" s="107"/>
      <c r="D856" s="107"/>
      <c r="E856" s="108"/>
      <c r="F856" s="108"/>
      <c r="G856" s="76"/>
    </row>
    <row r="857" spans="1:9">
      <c r="A857" s="107" t="s">
        <v>551</v>
      </c>
      <c r="B857" s="109" t="s">
        <v>576</v>
      </c>
      <c r="C857" s="109" t="s">
        <v>577</v>
      </c>
      <c r="D857" s="107" t="s">
        <v>580</v>
      </c>
      <c r="E857" s="110">
        <v>24</v>
      </c>
      <c r="F857" s="76">
        <v>43921</v>
      </c>
      <c r="G857" s="87" t="s">
        <v>590</v>
      </c>
    </row>
    <row r="858" spans="1:9">
      <c r="A858" s="3"/>
      <c r="B858" s="109"/>
      <c r="C858" s="109"/>
      <c r="D858" s="107"/>
      <c r="E858" s="110"/>
      <c r="F858" s="110"/>
      <c r="G858" s="76"/>
    </row>
    <row r="859" spans="1:9">
      <c r="A859" s="107" t="s">
        <v>551</v>
      </c>
      <c r="B859" s="109" t="s">
        <v>578</v>
      </c>
      <c r="C859" s="109" t="s">
        <v>577</v>
      </c>
      <c r="D859" s="107" t="s">
        <v>580</v>
      </c>
      <c r="E859" s="110">
        <v>14.15</v>
      </c>
      <c r="F859" s="76">
        <v>43921</v>
      </c>
      <c r="G859" s="87" t="s">
        <v>590</v>
      </c>
    </row>
    <row r="860" spans="1:9">
      <c r="A860" s="3"/>
      <c r="B860" s="109"/>
      <c r="C860" s="109"/>
      <c r="D860" s="107"/>
      <c r="E860" s="110"/>
      <c r="F860" s="110"/>
      <c r="G860" s="76"/>
    </row>
    <row r="861" spans="1:9">
      <c r="A861" s="107" t="s">
        <v>551</v>
      </c>
      <c r="B861" s="109" t="s">
        <v>553</v>
      </c>
      <c r="C861" s="109" t="s">
        <v>553</v>
      </c>
      <c r="D861" s="107" t="s">
        <v>580</v>
      </c>
      <c r="E861" s="110">
        <v>15.25</v>
      </c>
      <c r="F861" s="76">
        <v>43921</v>
      </c>
      <c r="G861" s="87" t="s">
        <v>590</v>
      </c>
    </row>
    <row r="862" spans="1:9">
      <c r="A862" s="11"/>
      <c r="B862" s="3"/>
      <c r="C862" s="4"/>
      <c r="D862" s="17"/>
      <c r="E862" s="3"/>
      <c r="F862" s="76"/>
      <c r="G862" s="76"/>
    </row>
    <row r="863" spans="1:9">
      <c r="A863" s="11" t="s">
        <v>359</v>
      </c>
      <c r="B863" s="111" t="s">
        <v>591</v>
      </c>
      <c r="C863" s="111" t="s">
        <v>592</v>
      </c>
      <c r="D863" s="112" t="s">
        <v>673</v>
      </c>
      <c r="E863" s="113">
        <v>204.13499999999999</v>
      </c>
      <c r="F863" s="114">
        <v>44651</v>
      </c>
      <c r="G863" s="115" t="s">
        <v>672</v>
      </c>
      <c r="I863" s="1">
        <f>10^5</f>
        <v>100000</v>
      </c>
    </row>
    <row r="864" spans="1:9">
      <c r="A864" s="111"/>
      <c r="B864" s="111"/>
      <c r="C864" s="111"/>
      <c r="D864" s="112"/>
      <c r="E864" s="116">
        <v>0</v>
      </c>
      <c r="F864" s="114"/>
      <c r="G864" s="115"/>
    </row>
    <row r="865" spans="1:7">
      <c r="A865" s="11" t="s">
        <v>359</v>
      </c>
      <c r="B865" s="111" t="s">
        <v>591</v>
      </c>
      <c r="C865" s="111" t="s">
        <v>592</v>
      </c>
      <c r="D865" s="112" t="s">
        <v>674</v>
      </c>
      <c r="E865" s="113">
        <v>155.66086190999999</v>
      </c>
      <c r="F865" s="114">
        <v>44651</v>
      </c>
      <c r="G865" s="115" t="s">
        <v>672</v>
      </c>
    </row>
    <row r="866" spans="1:7">
      <c r="A866" s="111"/>
      <c r="B866" s="111"/>
      <c r="C866" s="111"/>
      <c r="D866" s="112"/>
      <c r="E866" s="116">
        <v>0</v>
      </c>
      <c r="F866" s="114"/>
      <c r="G866" s="115"/>
    </row>
    <row r="867" spans="1:7">
      <c r="A867" s="111" t="s">
        <v>501</v>
      </c>
      <c r="B867" s="111" t="s">
        <v>593</v>
      </c>
      <c r="C867" s="111" t="s">
        <v>594</v>
      </c>
      <c r="D867" s="112" t="s">
        <v>675</v>
      </c>
      <c r="E867" s="113">
        <v>56.5</v>
      </c>
      <c r="F867" s="114">
        <v>44508</v>
      </c>
      <c r="G867" s="115" t="s">
        <v>672</v>
      </c>
    </row>
    <row r="868" spans="1:7">
      <c r="A868" s="111"/>
      <c r="B868" s="111"/>
      <c r="C868" s="111"/>
      <c r="D868" s="112"/>
      <c r="E868" s="116">
        <v>0</v>
      </c>
      <c r="F868" s="114"/>
      <c r="G868" s="115"/>
    </row>
    <row r="869" spans="1:7">
      <c r="A869" s="111" t="s">
        <v>501</v>
      </c>
      <c r="B869" s="111" t="s">
        <v>595</v>
      </c>
      <c r="C869" s="111" t="s">
        <v>596</v>
      </c>
      <c r="D869" s="112" t="s">
        <v>675</v>
      </c>
      <c r="E869" s="113">
        <v>56.5</v>
      </c>
      <c r="F869" s="114">
        <v>44571</v>
      </c>
      <c r="G869" s="115" t="s">
        <v>672</v>
      </c>
    </row>
    <row r="870" spans="1:7">
      <c r="A870" s="111"/>
      <c r="B870" s="111"/>
      <c r="C870" s="111"/>
      <c r="D870" s="112"/>
      <c r="E870" s="116">
        <v>0</v>
      </c>
      <c r="F870" s="114"/>
      <c r="G870" s="115"/>
    </row>
    <row r="871" spans="1:7">
      <c r="A871" s="111" t="s">
        <v>501</v>
      </c>
      <c r="B871" s="111" t="s">
        <v>597</v>
      </c>
      <c r="C871" s="111" t="s">
        <v>598</v>
      </c>
      <c r="D871" s="112" t="s">
        <v>676</v>
      </c>
      <c r="E871" s="113">
        <v>10</v>
      </c>
      <c r="F871" s="114">
        <v>44572</v>
      </c>
      <c r="G871" s="115" t="s">
        <v>672</v>
      </c>
    </row>
    <row r="872" spans="1:7">
      <c r="A872" s="111"/>
      <c r="B872" s="111"/>
      <c r="C872" s="111"/>
      <c r="D872" s="112"/>
      <c r="E872" s="116">
        <v>0</v>
      </c>
      <c r="F872" s="114"/>
      <c r="G872" s="115"/>
    </row>
    <row r="873" spans="1:7">
      <c r="A873" s="111" t="s">
        <v>501</v>
      </c>
      <c r="B873" s="111" t="s">
        <v>502</v>
      </c>
      <c r="C873" s="111" t="s">
        <v>598</v>
      </c>
      <c r="D873" s="112" t="s">
        <v>676</v>
      </c>
      <c r="E873" s="113">
        <v>10</v>
      </c>
      <c r="F873" s="114">
        <v>44566</v>
      </c>
      <c r="G873" s="115" t="s">
        <v>672</v>
      </c>
    </row>
    <row r="874" spans="1:7">
      <c r="A874" s="111"/>
      <c r="B874" s="111"/>
      <c r="C874" s="111"/>
      <c r="D874" s="112"/>
      <c r="E874" s="116">
        <v>0</v>
      </c>
      <c r="F874" s="114"/>
      <c r="G874" s="115"/>
    </row>
    <row r="875" spans="1:7">
      <c r="A875" s="11" t="s">
        <v>359</v>
      </c>
      <c r="B875" s="111" t="s">
        <v>591</v>
      </c>
      <c r="C875" s="111" t="s">
        <v>592</v>
      </c>
      <c r="D875" s="112" t="s">
        <v>674</v>
      </c>
      <c r="E875" s="113">
        <v>150.5065123</v>
      </c>
      <c r="F875" s="114">
        <v>44651</v>
      </c>
      <c r="G875" s="115" t="s">
        <v>672</v>
      </c>
    </row>
    <row r="876" spans="1:7">
      <c r="A876" s="111"/>
      <c r="B876" s="111"/>
      <c r="C876" s="111"/>
      <c r="D876" s="112"/>
      <c r="E876" s="116">
        <v>0</v>
      </c>
      <c r="F876" s="114"/>
      <c r="G876" s="115"/>
    </row>
    <row r="877" spans="1:7">
      <c r="A877" s="111" t="s">
        <v>501</v>
      </c>
      <c r="B877" s="111" t="s">
        <v>504</v>
      </c>
      <c r="C877" s="111" t="s">
        <v>598</v>
      </c>
      <c r="D877" s="112" t="s">
        <v>676</v>
      </c>
      <c r="E877" s="113">
        <v>27</v>
      </c>
      <c r="F877" s="114">
        <v>44485</v>
      </c>
      <c r="G877" s="115" t="s">
        <v>672</v>
      </c>
    </row>
    <row r="878" spans="1:7">
      <c r="A878" s="111"/>
      <c r="B878" s="111"/>
      <c r="C878" s="111"/>
      <c r="D878" s="112"/>
      <c r="E878" s="116">
        <v>0</v>
      </c>
      <c r="F878" s="114"/>
      <c r="G878" s="115"/>
    </row>
    <row r="879" spans="1:7">
      <c r="A879" s="111" t="s">
        <v>501</v>
      </c>
      <c r="B879" s="111" t="s">
        <v>504</v>
      </c>
      <c r="C879" s="111" t="s">
        <v>598</v>
      </c>
      <c r="D879" s="112" t="s">
        <v>676</v>
      </c>
      <c r="E879" s="113">
        <v>23</v>
      </c>
      <c r="F879" s="114">
        <v>44571</v>
      </c>
      <c r="G879" s="115" t="s">
        <v>672</v>
      </c>
    </row>
    <row r="880" spans="1:7">
      <c r="A880" s="111"/>
      <c r="B880" s="111"/>
      <c r="C880" s="111"/>
      <c r="D880" s="112"/>
      <c r="E880" s="116">
        <v>0</v>
      </c>
      <c r="F880" s="114"/>
      <c r="G880" s="115"/>
    </row>
    <row r="881" spans="1:7">
      <c r="A881" s="11" t="s">
        <v>359</v>
      </c>
      <c r="B881" s="111" t="s">
        <v>599</v>
      </c>
      <c r="C881" s="111" t="s">
        <v>600</v>
      </c>
      <c r="D881" s="112" t="s">
        <v>677</v>
      </c>
      <c r="E881" s="113">
        <v>126</v>
      </c>
      <c r="F881" s="114">
        <v>44651</v>
      </c>
      <c r="G881" s="115" t="s">
        <v>672</v>
      </c>
    </row>
    <row r="882" spans="1:7">
      <c r="A882" s="111"/>
      <c r="B882" s="111"/>
      <c r="C882" s="111"/>
      <c r="D882" s="112"/>
      <c r="E882" s="116">
        <v>0</v>
      </c>
      <c r="F882" s="114"/>
      <c r="G882" s="115"/>
    </row>
    <row r="883" spans="1:7">
      <c r="A883" s="111" t="s">
        <v>505</v>
      </c>
      <c r="B883" s="111" t="s">
        <v>601</v>
      </c>
      <c r="C883" s="111" t="s">
        <v>602</v>
      </c>
      <c r="D883" s="112" t="s">
        <v>579</v>
      </c>
      <c r="E883" s="113">
        <v>175.86887250000001</v>
      </c>
      <c r="F883" s="114">
        <v>44419</v>
      </c>
      <c r="G883" s="115" t="s">
        <v>672</v>
      </c>
    </row>
    <row r="884" spans="1:7">
      <c r="A884" s="111"/>
      <c r="B884" s="111"/>
      <c r="C884" s="111"/>
      <c r="D884" s="112"/>
      <c r="E884" s="116">
        <v>0</v>
      </c>
      <c r="F884" s="114"/>
      <c r="G884" s="115"/>
    </row>
    <row r="885" spans="1:7">
      <c r="A885" s="11" t="s">
        <v>359</v>
      </c>
      <c r="B885" s="111" t="s">
        <v>506</v>
      </c>
      <c r="C885" s="111" t="s">
        <v>603</v>
      </c>
      <c r="D885" s="112" t="s">
        <v>579</v>
      </c>
      <c r="E885" s="113">
        <v>73.554000000000002</v>
      </c>
      <c r="F885" s="114">
        <v>44651</v>
      </c>
      <c r="G885" s="115" t="s">
        <v>672</v>
      </c>
    </row>
    <row r="886" spans="1:7">
      <c r="A886" s="111"/>
      <c r="B886" s="111"/>
      <c r="C886" s="111"/>
      <c r="D886" s="112"/>
      <c r="E886" s="116">
        <v>0</v>
      </c>
      <c r="F886" s="114"/>
      <c r="G886" s="115"/>
    </row>
    <row r="887" spans="1:7">
      <c r="A887" s="11" t="s">
        <v>359</v>
      </c>
      <c r="B887" s="111" t="s">
        <v>498</v>
      </c>
      <c r="C887" s="111" t="s">
        <v>592</v>
      </c>
      <c r="D887" s="112" t="s">
        <v>579</v>
      </c>
      <c r="E887" s="113">
        <v>51.13794936</v>
      </c>
      <c r="F887" s="114">
        <v>44651</v>
      </c>
      <c r="G887" s="115" t="s">
        <v>672</v>
      </c>
    </row>
    <row r="888" spans="1:7">
      <c r="A888" s="111"/>
      <c r="B888" s="111"/>
      <c r="C888" s="111"/>
      <c r="D888" s="112"/>
      <c r="E888" s="116">
        <v>0</v>
      </c>
      <c r="F888" s="114"/>
      <c r="G888" s="115"/>
    </row>
    <row r="889" spans="1:7">
      <c r="A889" s="11" t="s">
        <v>359</v>
      </c>
      <c r="B889" s="111" t="s">
        <v>507</v>
      </c>
      <c r="C889" s="111" t="s">
        <v>603</v>
      </c>
      <c r="D889" s="112" t="s">
        <v>579</v>
      </c>
      <c r="E889" s="113">
        <v>48.358897999999996</v>
      </c>
      <c r="F889" s="114">
        <v>44651</v>
      </c>
      <c r="G889" s="115" t="s">
        <v>672</v>
      </c>
    </row>
    <row r="890" spans="1:7">
      <c r="A890" s="111"/>
      <c r="B890" s="111"/>
      <c r="C890" s="111"/>
      <c r="D890" s="112"/>
      <c r="E890" s="116">
        <v>0</v>
      </c>
      <c r="F890" s="114"/>
      <c r="G890" s="115"/>
    </row>
    <row r="891" spans="1:7">
      <c r="A891" s="11" t="s">
        <v>359</v>
      </c>
      <c r="B891" s="111" t="s">
        <v>604</v>
      </c>
      <c r="C891" s="111" t="s">
        <v>605</v>
      </c>
      <c r="D891" s="112" t="s">
        <v>581</v>
      </c>
      <c r="E891" s="113">
        <v>47</v>
      </c>
      <c r="F891" s="114">
        <v>44651</v>
      </c>
      <c r="G891" s="115" t="s">
        <v>672</v>
      </c>
    </row>
    <row r="892" spans="1:7">
      <c r="A892" s="111"/>
      <c r="B892" s="111"/>
      <c r="C892" s="111"/>
      <c r="D892" s="112"/>
      <c r="E892" s="116">
        <v>0</v>
      </c>
      <c r="F892" s="114"/>
      <c r="G892" s="115"/>
    </row>
    <row r="893" spans="1:7">
      <c r="A893" s="11" t="s">
        <v>359</v>
      </c>
      <c r="B893" s="111" t="s">
        <v>508</v>
      </c>
      <c r="C893" s="111" t="s">
        <v>606</v>
      </c>
      <c r="D893" s="112" t="s">
        <v>579</v>
      </c>
      <c r="E893" s="113">
        <v>46</v>
      </c>
      <c r="F893" s="114">
        <v>44651</v>
      </c>
      <c r="G893" s="115" t="s">
        <v>672</v>
      </c>
    </row>
    <row r="894" spans="1:7">
      <c r="A894" s="111"/>
      <c r="B894" s="111"/>
      <c r="C894" s="111"/>
      <c r="D894" s="112"/>
      <c r="E894" s="116">
        <v>0</v>
      </c>
      <c r="F894" s="114"/>
      <c r="G894" s="115"/>
    </row>
    <row r="895" spans="1:7">
      <c r="A895" s="11" t="s">
        <v>359</v>
      </c>
      <c r="B895" s="111" t="s">
        <v>509</v>
      </c>
      <c r="C895" s="111" t="s">
        <v>607</v>
      </c>
      <c r="D895" s="112" t="s">
        <v>579</v>
      </c>
      <c r="E895" s="113">
        <v>45.026486200000001</v>
      </c>
      <c r="F895" s="114">
        <v>44651</v>
      </c>
      <c r="G895" s="115" t="s">
        <v>672</v>
      </c>
    </row>
    <row r="896" spans="1:7">
      <c r="A896" s="111"/>
      <c r="B896" s="111"/>
      <c r="C896" s="111"/>
      <c r="D896" s="112"/>
      <c r="E896" s="116">
        <v>0</v>
      </c>
      <c r="F896" s="114"/>
      <c r="G896" s="115"/>
    </row>
    <row r="897" spans="1:7">
      <c r="A897" s="11" t="s">
        <v>359</v>
      </c>
      <c r="B897" s="111" t="s">
        <v>608</v>
      </c>
      <c r="C897" s="111" t="s">
        <v>609</v>
      </c>
      <c r="D897" s="112" t="s">
        <v>678</v>
      </c>
      <c r="E897" s="113">
        <v>39.881267999999999</v>
      </c>
      <c r="F897" s="114">
        <v>44651</v>
      </c>
      <c r="G897" s="115" t="s">
        <v>672</v>
      </c>
    </row>
    <row r="898" spans="1:7">
      <c r="A898" s="111"/>
      <c r="B898" s="111"/>
      <c r="C898" s="111"/>
      <c r="D898" s="112"/>
      <c r="E898" s="116">
        <v>0</v>
      </c>
      <c r="F898" s="114"/>
      <c r="G898" s="115"/>
    </row>
    <row r="899" spans="1:7">
      <c r="A899" s="111" t="s">
        <v>505</v>
      </c>
      <c r="B899" s="111" t="s">
        <v>610</v>
      </c>
      <c r="C899" s="111" t="s">
        <v>611</v>
      </c>
      <c r="D899" s="112" t="s">
        <v>579</v>
      </c>
      <c r="E899" s="113">
        <v>46.29</v>
      </c>
      <c r="F899" s="114">
        <v>44590</v>
      </c>
      <c r="G899" s="115" t="s">
        <v>672</v>
      </c>
    </row>
    <row r="900" spans="1:7">
      <c r="A900" s="111"/>
      <c r="B900" s="111"/>
      <c r="C900" s="111"/>
      <c r="D900" s="112"/>
      <c r="E900" s="116">
        <v>0</v>
      </c>
      <c r="F900" s="114"/>
      <c r="G900" s="115"/>
    </row>
    <row r="901" spans="1:7">
      <c r="A901" s="111" t="s">
        <v>505</v>
      </c>
      <c r="B901" s="111" t="s">
        <v>511</v>
      </c>
      <c r="C901" s="111" t="s">
        <v>611</v>
      </c>
      <c r="D901" s="112" t="s">
        <v>579</v>
      </c>
      <c r="E901" s="113">
        <v>46.29</v>
      </c>
      <c r="F901" s="114">
        <v>44590</v>
      </c>
      <c r="G901" s="115" t="s">
        <v>672</v>
      </c>
    </row>
    <row r="902" spans="1:7">
      <c r="A902" s="111"/>
      <c r="B902" s="111"/>
      <c r="C902" s="111"/>
      <c r="D902" s="112"/>
      <c r="E902" s="116">
        <v>0</v>
      </c>
      <c r="F902" s="114"/>
      <c r="G902" s="115"/>
    </row>
    <row r="903" spans="1:7">
      <c r="A903" s="111" t="s">
        <v>505</v>
      </c>
      <c r="B903" s="111" t="s">
        <v>511</v>
      </c>
      <c r="C903" s="111" t="s">
        <v>611</v>
      </c>
      <c r="D903" s="112" t="s">
        <v>579</v>
      </c>
      <c r="E903" s="113">
        <v>46.29</v>
      </c>
      <c r="F903" s="114">
        <v>44590</v>
      </c>
      <c r="G903" s="115" t="s">
        <v>672</v>
      </c>
    </row>
    <row r="904" spans="1:7">
      <c r="A904" s="111"/>
      <c r="B904" s="111"/>
      <c r="C904" s="111"/>
      <c r="D904" s="112"/>
      <c r="E904" s="116">
        <v>0</v>
      </c>
      <c r="F904" s="114"/>
      <c r="G904" s="115"/>
    </row>
    <row r="905" spans="1:7">
      <c r="A905" s="111" t="s">
        <v>505</v>
      </c>
      <c r="B905" s="111" t="s">
        <v>511</v>
      </c>
      <c r="C905" s="111" t="s">
        <v>611</v>
      </c>
      <c r="D905" s="112" t="s">
        <v>579</v>
      </c>
      <c r="E905" s="113">
        <v>46.29</v>
      </c>
      <c r="F905" s="114">
        <v>44590</v>
      </c>
      <c r="G905" s="115" t="s">
        <v>672</v>
      </c>
    </row>
    <row r="906" spans="1:7">
      <c r="A906" s="111"/>
      <c r="B906" s="111"/>
      <c r="C906" s="111"/>
      <c r="D906" s="112"/>
      <c r="E906" s="116">
        <v>0</v>
      </c>
      <c r="F906" s="114"/>
      <c r="G906" s="115"/>
    </row>
    <row r="907" spans="1:7">
      <c r="A907" s="111" t="s">
        <v>505</v>
      </c>
      <c r="B907" s="111" t="s">
        <v>612</v>
      </c>
      <c r="C907" s="111" t="s">
        <v>613</v>
      </c>
      <c r="D907" s="112" t="s">
        <v>675</v>
      </c>
      <c r="E907" s="113">
        <v>14</v>
      </c>
      <c r="F907" s="114">
        <v>44608</v>
      </c>
      <c r="G907" s="115" t="s">
        <v>672</v>
      </c>
    </row>
    <row r="908" spans="1:7">
      <c r="A908" s="111"/>
      <c r="B908" s="111"/>
      <c r="C908" s="111"/>
      <c r="D908" s="112"/>
      <c r="E908" s="116">
        <v>0</v>
      </c>
      <c r="F908" s="114"/>
      <c r="G908" s="115"/>
    </row>
    <row r="909" spans="1:7">
      <c r="A909" s="111" t="s">
        <v>501</v>
      </c>
      <c r="B909" s="111" t="s">
        <v>614</v>
      </c>
      <c r="C909" s="111" t="s">
        <v>615</v>
      </c>
      <c r="D909" s="112" t="s">
        <v>675</v>
      </c>
      <c r="E909" s="113">
        <v>49.034730000000003</v>
      </c>
      <c r="F909" s="114">
        <v>44439</v>
      </c>
      <c r="G909" s="115" t="s">
        <v>672</v>
      </c>
    </row>
    <row r="910" spans="1:7">
      <c r="A910" s="111"/>
      <c r="B910" s="111"/>
      <c r="C910" s="111"/>
      <c r="D910" s="112"/>
      <c r="E910" s="116">
        <v>0</v>
      </c>
      <c r="F910" s="114"/>
      <c r="G910" s="115"/>
    </row>
    <row r="911" spans="1:7">
      <c r="A911" s="11" t="s">
        <v>359</v>
      </c>
      <c r="B911" s="111" t="s">
        <v>616</v>
      </c>
      <c r="C911" s="111" t="s">
        <v>617</v>
      </c>
      <c r="D911" s="112" t="s">
        <v>579</v>
      </c>
      <c r="E911" s="113">
        <v>39.687550639999998</v>
      </c>
      <c r="F911" s="114">
        <v>44651</v>
      </c>
      <c r="G911" s="115" t="s">
        <v>672</v>
      </c>
    </row>
    <row r="912" spans="1:7">
      <c r="A912" s="111"/>
      <c r="B912" s="111"/>
      <c r="C912" s="111"/>
      <c r="D912" s="112"/>
      <c r="E912" s="116">
        <v>0</v>
      </c>
      <c r="F912" s="114"/>
      <c r="G912" s="115"/>
    </row>
    <row r="913" spans="1:7">
      <c r="A913" s="11" t="s">
        <v>359</v>
      </c>
      <c r="B913" s="111" t="s">
        <v>618</v>
      </c>
      <c r="C913" s="111" t="s">
        <v>619</v>
      </c>
      <c r="D913" s="112" t="s">
        <v>679</v>
      </c>
      <c r="E913" s="113">
        <v>37.119750000000003</v>
      </c>
      <c r="F913" s="114">
        <v>44651</v>
      </c>
      <c r="G913" s="115" t="s">
        <v>672</v>
      </c>
    </row>
    <row r="914" spans="1:7">
      <c r="A914" s="111"/>
      <c r="B914" s="111"/>
      <c r="C914" s="111"/>
      <c r="D914" s="112"/>
      <c r="E914" s="116">
        <v>0</v>
      </c>
      <c r="F914" s="114"/>
      <c r="G914" s="115"/>
    </row>
    <row r="915" spans="1:7">
      <c r="A915" s="11" t="s">
        <v>359</v>
      </c>
      <c r="B915" s="111" t="s">
        <v>512</v>
      </c>
      <c r="C915" s="111" t="s">
        <v>620</v>
      </c>
      <c r="D915" s="112" t="s">
        <v>680</v>
      </c>
      <c r="E915" s="113">
        <v>36</v>
      </c>
      <c r="F915" s="114">
        <v>44651</v>
      </c>
      <c r="G915" s="115" t="s">
        <v>672</v>
      </c>
    </row>
    <row r="916" spans="1:7">
      <c r="A916" s="111"/>
      <c r="B916" s="111"/>
      <c r="C916" s="111"/>
      <c r="D916" s="112"/>
      <c r="E916" s="116">
        <v>0</v>
      </c>
      <c r="F916" s="114"/>
      <c r="G916" s="115"/>
    </row>
    <row r="917" spans="1:7">
      <c r="A917" s="11" t="s">
        <v>359</v>
      </c>
      <c r="B917" s="111" t="s">
        <v>621</v>
      </c>
      <c r="C917" s="111" t="s">
        <v>622</v>
      </c>
      <c r="D917" s="112" t="s">
        <v>681</v>
      </c>
      <c r="E917" s="113">
        <v>35.341999399999999</v>
      </c>
      <c r="F917" s="114">
        <v>44651</v>
      </c>
      <c r="G917" s="115" t="s">
        <v>672</v>
      </c>
    </row>
    <row r="918" spans="1:7">
      <c r="A918" s="111"/>
      <c r="B918" s="111"/>
      <c r="C918" s="111"/>
      <c r="D918" s="112"/>
      <c r="E918" s="116">
        <v>0</v>
      </c>
      <c r="F918" s="114"/>
      <c r="G918" s="115"/>
    </row>
    <row r="919" spans="1:7">
      <c r="A919" s="111" t="s">
        <v>505</v>
      </c>
      <c r="B919" s="111" t="s">
        <v>623</v>
      </c>
      <c r="C919" s="111" t="s">
        <v>624</v>
      </c>
      <c r="D919" s="112" t="s">
        <v>676</v>
      </c>
      <c r="E919" s="113">
        <v>22</v>
      </c>
      <c r="F919" s="114">
        <v>44651</v>
      </c>
      <c r="G919" s="115" t="s">
        <v>672</v>
      </c>
    </row>
    <row r="920" spans="1:7">
      <c r="A920" s="111"/>
      <c r="B920" s="111"/>
      <c r="C920" s="111"/>
      <c r="D920" s="112"/>
      <c r="E920" s="116">
        <v>0</v>
      </c>
      <c r="F920" s="114"/>
      <c r="G920" s="115"/>
    </row>
    <row r="921" spans="1:7">
      <c r="A921" s="11" t="s">
        <v>359</v>
      </c>
      <c r="B921" s="111" t="s">
        <v>513</v>
      </c>
      <c r="C921" s="111" t="s">
        <v>513</v>
      </c>
      <c r="D921" s="112" t="s">
        <v>579</v>
      </c>
      <c r="E921" s="113">
        <v>29.973513799999999</v>
      </c>
      <c r="F921" s="114">
        <v>44651</v>
      </c>
      <c r="G921" s="115" t="s">
        <v>672</v>
      </c>
    </row>
    <row r="922" spans="1:7">
      <c r="A922" s="111"/>
      <c r="B922" s="111"/>
      <c r="C922" s="111"/>
      <c r="D922" s="112"/>
      <c r="E922" s="116">
        <v>0</v>
      </c>
      <c r="F922" s="114"/>
      <c r="G922" s="115"/>
    </row>
    <row r="923" spans="1:7">
      <c r="A923" s="11" t="s">
        <v>359</v>
      </c>
      <c r="B923" s="111" t="s">
        <v>514</v>
      </c>
      <c r="C923" s="111" t="s">
        <v>514</v>
      </c>
      <c r="D923" s="112" t="s">
        <v>676</v>
      </c>
      <c r="E923" s="113">
        <v>29</v>
      </c>
      <c r="F923" s="114">
        <v>44651</v>
      </c>
      <c r="G923" s="115" t="s">
        <v>672</v>
      </c>
    </row>
    <row r="924" spans="1:7">
      <c r="A924" s="111"/>
      <c r="B924" s="111"/>
      <c r="C924" s="111"/>
      <c r="D924" s="112"/>
      <c r="E924" s="116">
        <v>0</v>
      </c>
      <c r="F924" s="114"/>
      <c r="G924" s="115"/>
    </row>
    <row r="925" spans="1:7">
      <c r="A925" s="11" t="s">
        <v>359</v>
      </c>
      <c r="B925" s="111" t="s">
        <v>626</v>
      </c>
      <c r="C925" s="111" t="s">
        <v>625</v>
      </c>
      <c r="D925" s="112" t="s">
        <v>675</v>
      </c>
      <c r="E925" s="113">
        <v>28</v>
      </c>
      <c r="F925" s="114">
        <v>44651</v>
      </c>
      <c r="G925" s="115" t="s">
        <v>672</v>
      </c>
    </row>
    <row r="926" spans="1:7">
      <c r="A926" s="111"/>
      <c r="B926" s="111"/>
      <c r="C926" s="111"/>
      <c r="D926" s="112"/>
      <c r="E926" s="116">
        <v>0</v>
      </c>
      <c r="F926" s="114"/>
      <c r="G926" s="115"/>
    </row>
    <row r="927" spans="1:7">
      <c r="A927" s="11" t="s">
        <v>359</v>
      </c>
      <c r="B927" s="111" t="s">
        <v>515</v>
      </c>
      <c r="C927" s="111" t="s">
        <v>627</v>
      </c>
      <c r="D927" s="112" t="s">
        <v>579</v>
      </c>
      <c r="E927" s="113">
        <v>23</v>
      </c>
      <c r="F927" s="114">
        <v>44651</v>
      </c>
      <c r="G927" s="115" t="s">
        <v>672</v>
      </c>
    </row>
    <row r="928" spans="1:7">
      <c r="A928" s="111"/>
      <c r="B928" s="111"/>
      <c r="C928" s="111"/>
      <c r="D928" s="112"/>
      <c r="E928" s="116">
        <v>0</v>
      </c>
      <c r="F928" s="114"/>
      <c r="G928" s="115"/>
    </row>
    <row r="929" spans="1:7">
      <c r="A929" s="111" t="s">
        <v>501</v>
      </c>
      <c r="B929" s="111" t="s">
        <v>516</v>
      </c>
      <c r="C929" s="111" t="s">
        <v>598</v>
      </c>
      <c r="D929" s="112" t="s">
        <v>676</v>
      </c>
      <c r="E929" s="113">
        <v>50</v>
      </c>
      <c r="F929" s="114">
        <v>44485</v>
      </c>
      <c r="G929" s="115" t="s">
        <v>672</v>
      </c>
    </row>
    <row r="930" spans="1:7">
      <c r="A930" s="111"/>
      <c r="B930" s="111"/>
      <c r="C930" s="111"/>
      <c r="D930" s="112"/>
      <c r="E930" s="116">
        <v>0</v>
      </c>
      <c r="F930" s="114"/>
      <c r="G930" s="115"/>
    </row>
    <row r="931" spans="1:7">
      <c r="A931" s="111" t="s">
        <v>501</v>
      </c>
      <c r="B931" s="111" t="s">
        <v>516</v>
      </c>
      <c r="C931" s="111" t="s">
        <v>598</v>
      </c>
      <c r="D931" s="112" t="s">
        <v>676</v>
      </c>
      <c r="E931" s="113">
        <v>46</v>
      </c>
      <c r="F931" s="114">
        <v>44572</v>
      </c>
      <c r="G931" s="115" t="s">
        <v>672</v>
      </c>
    </row>
    <row r="932" spans="1:7">
      <c r="A932" s="111"/>
      <c r="B932" s="111"/>
      <c r="C932" s="111"/>
      <c r="D932" s="112"/>
      <c r="E932" s="116">
        <v>0</v>
      </c>
      <c r="F932" s="114"/>
      <c r="G932" s="115"/>
    </row>
    <row r="933" spans="1:7">
      <c r="A933" s="111" t="s">
        <v>501</v>
      </c>
      <c r="B933" s="111" t="s">
        <v>516</v>
      </c>
      <c r="C933" s="111" t="s">
        <v>598</v>
      </c>
      <c r="D933" s="112" t="s">
        <v>676</v>
      </c>
      <c r="E933" s="113">
        <v>46</v>
      </c>
      <c r="F933" s="114">
        <v>44571</v>
      </c>
      <c r="G933" s="115" t="s">
        <v>672</v>
      </c>
    </row>
    <row r="934" spans="1:7">
      <c r="A934" s="111"/>
      <c r="B934" s="111"/>
      <c r="C934" s="111"/>
      <c r="D934" s="112"/>
      <c r="E934" s="116">
        <v>0</v>
      </c>
      <c r="F934" s="114"/>
      <c r="G934" s="115"/>
    </row>
    <row r="935" spans="1:7">
      <c r="A935" s="111" t="s">
        <v>501</v>
      </c>
      <c r="B935" s="111" t="s">
        <v>502</v>
      </c>
      <c r="C935" s="111" t="s">
        <v>598</v>
      </c>
      <c r="D935" s="112" t="s">
        <v>676</v>
      </c>
      <c r="E935" s="113">
        <v>17</v>
      </c>
      <c r="F935" s="114">
        <v>44548</v>
      </c>
      <c r="G935" s="115" t="s">
        <v>672</v>
      </c>
    </row>
    <row r="936" spans="1:7">
      <c r="A936" s="111"/>
      <c r="B936" s="111"/>
      <c r="C936" s="111"/>
      <c r="D936" s="112"/>
      <c r="E936" s="116">
        <v>0</v>
      </c>
      <c r="F936" s="114"/>
      <c r="G936" s="115"/>
    </row>
    <row r="937" spans="1:7">
      <c r="A937" s="11" t="s">
        <v>359</v>
      </c>
      <c r="B937" s="111" t="s">
        <v>628</v>
      </c>
      <c r="C937" s="111" t="s">
        <v>629</v>
      </c>
      <c r="D937" s="112" t="s">
        <v>682</v>
      </c>
      <c r="E937" s="113">
        <v>22.707292349999999</v>
      </c>
      <c r="F937" s="114">
        <v>44651</v>
      </c>
      <c r="G937" s="115" t="s">
        <v>672</v>
      </c>
    </row>
    <row r="938" spans="1:7">
      <c r="A938" s="111"/>
      <c r="B938" s="111"/>
      <c r="C938" s="111"/>
      <c r="D938" s="112"/>
      <c r="E938" s="116">
        <v>0</v>
      </c>
      <c r="F938" s="114"/>
      <c r="G938" s="115"/>
    </row>
    <row r="939" spans="1:7">
      <c r="A939" s="11" t="s">
        <v>359</v>
      </c>
      <c r="B939" s="111" t="s">
        <v>630</v>
      </c>
      <c r="C939" s="111" t="s">
        <v>631</v>
      </c>
      <c r="D939" s="112" t="s">
        <v>675</v>
      </c>
      <c r="E939" s="113">
        <v>22.689602000000001</v>
      </c>
      <c r="F939" s="114">
        <v>44651</v>
      </c>
      <c r="G939" s="115" t="s">
        <v>672</v>
      </c>
    </row>
    <row r="940" spans="1:7">
      <c r="A940" s="111"/>
      <c r="B940" s="111"/>
      <c r="C940" s="111"/>
      <c r="D940" s="112"/>
      <c r="E940" s="116">
        <v>0</v>
      </c>
      <c r="F940" s="114"/>
      <c r="G940" s="115"/>
    </row>
    <row r="941" spans="1:7">
      <c r="A941" s="11" t="s">
        <v>359</v>
      </c>
      <c r="B941" s="111" t="s">
        <v>517</v>
      </c>
      <c r="C941" s="111" t="s">
        <v>517</v>
      </c>
      <c r="D941" s="112" t="s">
        <v>683</v>
      </c>
      <c r="E941" s="113">
        <v>19.55</v>
      </c>
      <c r="F941" s="114">
        <v>44651</v>
      </c>
      <c r="G941" s="115" t="s">
        <v>672</v>
      </c>
    </row>
    <row r="942" spans="1:7">
      <c r="A942" s="111"/>
      <c r="B942" s="111"/>
      <c r="C942" s="111"/>
      <c r="D942" s="112"/>
      <c r="E942" s="116">
        <v>0</v>
      </c>
      <c r="F942" s="114"/>
      <c r="G942" s="115"/>
    </row>
    <row r="943" spans="1:7">
      <c r="A943" s="11" t="s">
        <v>359</v>
      </c>
      <c r="B943" s="111" t="s">
        <v>633</v>
      </c>
      <c r="C943" s="111" t="s">
        <v>632</v>
      </c>
      <c r="D943" s="112" t="s">
        <v>676</v>
      </c>
      <c r="E943" s="113">
        <v>19.058499999999999</v>
      </c>
      <c r="F943" s="114">
        <v>44651</v>
      </c>
      <c r="G943" s="115" t="s">
        <v>672</v>
      </c>
    </row>
    <row r="944" spans="1:7">
      <c r="A944" s="111"/>
      <c r="B944" s="111"/>
      <c r="C944" s="111"/>
      <c r="D944" s="112"/>
      <c r="E944" s="116">
        <v>0</v>
      </c>
      <c r="F944" s="114"/>
      <c r="G944" s="115"/>
    </row>
    <row r="945" spans="1:7">
      <c r="A945" s="11" t="s">
        <v>359</v>
      </c>
      <c r="B945" s="111" t="s">
        <v>518</v>
      </c>
      <c r="C945" s="111" t="s">
        <v>640</v>
      </c>
      <c r="D945" s="112" t="s">
        <v>684</v>
      </c>
      <c r="E945" s="113">
        <v>18.75</v>
      </c>
      <c r="F945" s="114">
        <v>44651</v>
      </c>
      <c r="G945" s="115" t="s">
        <v>672</v>
      </c>
    </row>
    <row r="946" spans="1:7">
      <c r="A946" s="111"/>
      <c r="B946" s="111"/>
      <c r="C946" s="111"/>
      <c r="D946" s="112"/>
      <c r="E946" s="116">
        <v>0</v>
      </c>
      <c r="F946" s="114"/>
      <c r="G946" s="115"/>
    </row>
    <row r="947" spans="1:7">
      <c r="A947" s="11" t="s">
        <v>359</v>
      </c>
      <c r="B947" s="111" t="s">
        <v>634</v>
      </c>
      <c r="C947" s="111" t="s">
        <v>635</v>
      </c>
      <c r="D947" s="112" t="s">
        <v>676</v>
      </c>
      <c r="E947" s="113">
        <v>18.456201799999999</v>
      </c>
      <c r="F947" s="114">
        <v>44651</v>
      </c>
      <c r="G947" s="115" t="s">
        <v>672</v>
      </c>
    </row>
    <row r="948" spans="1:7">
      <c r="A948" s="111"/>
      <c r="B948" s="111"/>
      <c r="C948" s="111"/>
      <c r="D948" s="112"/>
      <c r="E948" s="116">
        <v>0</v>
      </c>
      <c r="F948" s="114"/>
      <c r="G948" s="115"/>
    </row>
    <row r="949" spans="1:7">
      <c r="A949" s="11" t="s">
        <v>359</v>
      </c>
      <c r="B949" s="111" t="s">
        <v>636</v>
      </c>
      <c r="C949" s="111" t="s">
        <v>637</v>
      </c>
      <c r="D949" s="112" t="s">
        <v>685</v>
      </c>
      <c r="E949" s="113">
        <v>17.630550030000002</v>
      </c>
      <c r="F949" s="114">
        <v>44651</v>
      </c>
      <c r="G949" s="115" t="s">
        <v>672</v>
      </c>
    </row>
    <row r="950" spans="1:7">
      <c r="A950" s="111"/>
      <c r="B950" s="111"/>
      <c r="C950" s="111"/>
      <c r="D950" s="112"/>
      <c r="E950" s="116">
        <v>0</v>
      </c>
      <c r="F950" s="114"/>
      <c r="G950" s="115"/>
    </row>
    <row r="951" spans="1:7">
      <c r="A951" s="11" t="s">
        <v>359</v>
      </c>
      <c r="B951" s="111" t="s">
        <v>639</v>
      </c>
      <c r="C951" s="111" t="s">
        <v>638</v>
      </c>
      <c r="D951" s="112" t="s">
        <v>676</v>
      </c>
      <c r="E951" s="113">
        <v>16.024697499999998</v>
      </c>
      <c r="F951" s="114">
        <v>44651</v>
      </c>
      <c r="G951" s="115" t="s">
        <v>672</v>
      </c>
    </row>
    <row r="952" spans="1:7">
      <c r="A952" s="111"/>
      <c r="B952" s="111"/>
      <c r="C952" s="111"/>
      <c r="D952" s="112"/>
      <c r="E952" s="116">
        <v>0</v>
      </c>
      <c r="F952" s="114"/>
      <c r="G952" s="115"/>
    </row>
    <row r="953" spans="1:7">
      <c r="A953" s="11" t="s">
        <v>359</v>
      </c>
      <c r="B953" s="111" t="s">
        <v>520</v>
      </c>
      <c r="C953" s="111" t="s">
        <v>627</v>
      </c>
      <c r="D953" s="112" t="s">
        <v>579</v>
      </c>
      <c r="E953" s="113">
        <v>15.61</v>
      </c>
      <c r="F953" s="114">
        <v>44651</v>
      </c>
      <c r="G953" s="115" t="s">
        <v>672</v>
      </c>
    </row>
    <row r="954" spans="1:7">
      <c r="A954" s="111"/>
      <c r="B954" s="111"/>
      <c r="C954" s="111"/>
      <c r="D954" s="112"/>
      <c r="E954" s="116">
        <v>0</v>
      </c>
      <c r="F954" s="114"/>
      <c r="G954" s="115"/>
    </row>
    <row r="955" spans="1:7">
      <c r="A955" s="11" t="s">
        <v>359</v>
      </c>
      <c r="B955" s="111" t="s">
        <v>521</v>
      </c>
      <c r="C955" s="111" t="s">
        <v>641</v>
      </c>
      <c r="D955" s="112" t="s">
        <v>676</v>
      </c>
      <c r="E955" s="113">
        <v>14.764901399999999</v>
      </c>
      <c r="F955" s="114">
        <v>44651</v>
      </c>
      <c r="G955" s="115" t="s">
        <v>672</v>
      </c>
    </row>
    <row r="956" spans="1:7">
      <c r="A956" s="111"/>
      <c r="B956" s="111"/>
      <c r="C956" s="111"/>
      <c r="D956" s="112"/>
      <c r="E956" s="116">
        <v>0</v>
      </c>
      <c r="F956" s="114"/>
      <c r="G956" s="115"/>
    </row>
    <row r="957" spans="1:7">
      <c r="A957" s="11" t="s">
        <v>359</v>
      </c>
      <c r="B957" s="111" t="s">
        <v>519</v>
      </c>
      <c r="C957" s="111" t="s">
        <v>637</v>
      </c>
      <c r="D957" s="112" t="s">
        <v>686</v>
      </c>
      <c r="E957" s="113">
        <v>14.69212503</v>
      </c>
      <c r="F957" s="114">
        <v>44651</v>
      </c>
      <c r="G957" s="115" t="s">
        <v>672</v>
      </c>
    </row>
    <row r="958" spans="1:7">
      <c r="A958" s="111"/>
      <c r="B958" s="111"/>
      <c r="C958" s="111"/>
      <c r="D958" s="112"/>
      <c r="E958" s="116">
        <v>0</v>
      </c>
      <c r="F958" s="114"/>
      <c r="G958" s="115"/>
    </row>
    <row r="959" spans="1:7">
      <c r="A959" s="11" t="s">
        <v>359</v>
      </c>
      <c r="B959" s="111" t="s">
        <v>642</v>
      </c>
      <c r="C959" s="111" t="s">
        <v>643</v>
      </c>
      <c r="D959" s="112" t="s">
        <v>676</v>
      </c>
      <c r="E959" s="113">
        <v>12.66233766</v>
      </c>
      <c r="F959" s="114">
        <v>44651</v>
      </c>
      <c r="G959" s="115" t="s">
        <v>672</v>
      </c>
    </row>
    <row r="960" spans="1:7">
      <c r="A960" s="111"/>
      <c r="B960" s="111"/>
      <c r="C960" s="111"/>
      <c r="D960" s="112"/>
      <c r="E960" s="116">
        <v>0</v>
      </c>
      <c r="F960" s="114"/>
      <c r="G960" s="115"/>
    </row>
    <row r="961" spans="1:7">
      <c r="A961" s="11" t="s">
        <v>359</v>
      </c>
      <c r="B961" s="111" t="s">
        <v>644</v>
      </c>
      <c r="C961" s="111" t="s">
        <v>645</v>
      </c>
      <c r="D961" s="112" t="s">
        <v>687</v>
      </c>
      <c r="E961" s="113">
        <v>12.069716499999998</v>
      </c>
      <c r="F961" s="114">
        <v>44651</v>
      </c>
      <c r="G961" s="115" t="s">
        <v>672</v>
      </c>
    </row>
    <row r="962" spans="1:7">
      <c r="A962" s="111"/>
      <c r="B962" s="111"/>
      <c r="C962" s="111"/>
      <c r="D962" s="112"/>
      <c r="E962" s="116">
        <v>0</v>
      </c>
      <c r="F962" s="114"/>
      <c r="G962" s="115"/>
    </row>
    <row r="963" spans="1:7">
      <c r="A963" s="11" t="s">
        <v>359</v>
      </c>
      <c r="B963" s="111" t="s">
        <v>523</v>
      </c>
      <c r="C963" s="111" t="s">
        <v>650</v>
      </c>
      <c r="D963" s="112" t="s">
        <v>579</v>
      </c>
      <c r="E963" s="113">
        <v>12</v>
      </c>
      <c r="F963" s="114">
        <v>44651</v>
      </c>
      <c r="G963" s="115" t="s">
        <v>672</v>
      </c>
    </row>
    <row r="964" spans="1:7">
      <c r="A964" s="111"/>
      <c r="B964" s="111"/>
      <c r="C964" s="111"/>
      <c r="D964" s="112"/>
      <c r="E964" s="116">
        <v>0</v>
      </c>
      <c r="F964" s="114"/>
      <c r="G964" s="115"/>
    </row>
    <row r="965" spans="1:7">
      <c r="A965" s="11" t="s">
        <v>359</v>
      </c>
      <c r="B965" s="111" t="s">
        <v>648</v>
      </c>
      <c r="C965" s="111" t="s">
        <v>649</v>
      </c>
      <c r="D965" s="112" t="s">
        <v>688</v>
      </c>
      <c r="E965" s="113">
        <v>11.75370002</v>
      </c>
      <c r="F965" s="114">
        <v>44651</v>
      </c>
      <c r="G965" s="115" t="s">
        <v>672</v>
      </c>
    </row>
    <row r="966" spans="1:7">
      <c r="A966" s="111"/>
      <c r="B966" s="111"/>
      <c r="C966" s="111"/>
      <c r="D966" s="112"/>
      <c r="E966" s="116">
        <v>0</v>
      </c>
      <c r="F966" s="114"/>
      <c r="G966" s="115"/>
    </row>
    <row r="967" spans="1:7">
      <c r="A967" s="11" t="s">
        <v>359</v>
      </c>
      <c r="B967" s="111" t="s">
        <v>646</v>
      </c>
      <c r="C967" s="111" t="s">
        <v>647</v>
      </c>
      <c r="D967" s="112" t="s">
        <v>689</v>
      </c>
      <c r="E967" s="113">
        <v>11.203579229999999</v>
      </c>
      <c r="F967" s="114">
        <v>44651</v>
      </c>
      <c r="G967" s="115" t="s">
        <v>672</v>
      </c>
    </row>
    <row r="968" spans="1:7">
      <c r="A968" s="111"/>
      <c r="B968" s="111"/>
      <c r="C968" s="111"/>
      <c r="D968" s="112"/>
      <c r="E968" s="116">
        <v>0</v>
      </c>
      <c r="F968" s="114"/>
      <c r="G968" s="115"/>
    </row>
    <row r="969" spans="1:7">
      <c r="A969" s="11" t="s">
        <v>359</v>
      </c>
      <c r="B969" s="111" t="s">
        <v>524</v>
      </c>
      <c r="C969" s="111" t="s">
        <v>627</v>
      </c>
      <c r="D969" s="112" t="s">
        <v>579</v>
      </c>
      <c r="E969" s="113">
        <v>11</v>
      </c>
      <c r="F969" s="114">
        <v>44651</v>
      </c>
      <c r="G969" s="115" t="s">
        <v>672</v>
      </c>
    </row>
    <row r="970" spans="1:7">
      <c r="A970" s="111"/>
      <c r="B970" s="111"/>
      <c r="C970" s="111"/>
      <c r="D970" s="112"/>
      <c r="E970" s="116">
        <v>0</v>
      </c>
      <c r="F970" s="114"/>
      <c r="G970" s="115"/>
    </row>
    <row r="971" spans="1:7">
      <c r="A971" s="11" t="s">
        <v>359</v>
      </c>
      <c r="B971" s="111" t="s">
        <v>525</v>
      </c>
      <c r="C971" s="111" t="s">
        <v>657</v>
      </c>
      <c r="D971" s="112" t="s">
        <v>676</v>
      </c>
      <c r="E971" s="113">
        <v>10.73766234</v>
      </c>
      <c r="F971" s="114">
        <v>44651</v>
      </c>
      <c r="G971" s="115" t="s">
        <v>672</v>
      </c>
    </row>
    <row r="972" spans="1:7">
      <c r="A972" s="111"/>
      <c r="B972" s="111"/>
      <c r="C972" s="111"/>
      <c r="D972" s="112"/>
      <c r="E972" s="116">
        <v>0</v>
      </c>
      <c r="F972" s="114"/>
      <c r="G972" s="115"/>
    </row>
    <row r="973" spans="1:7">
      <c r="A973" s="11" t="s">
        <v>359</v>
      </c>
      <c r="B973" s="111" t="s">
        <v>526</v>
      </c>
      <c r="C973" s="111" t="s">
        <v>658</v>
      </c>
      <c r="D973" s="112" t="s">
        <v>690</v>
      </c>
      <c r="E973" s="113">
        <v>10.5</v>
      </c>
      <c r="F973" s="114">
        <v>44651</v>
      </c>
      <c r="G973" s="115" t="s">
        <v>672</v>
      </c>
    </row>
    <row r="974" spans="1:7">
      <c r="A974" s="111"/>
      <c r="B974" s="111"/>
      <c r="C974" s="111"/>
      <c r="D974" s="112"/>
      <c r="E974" s="116">
        <v>0</v>
      </c>
      <c r="F974" s="114"/>
      <c r="G974" s="115"/>
    </row>
    <row r="975" spans="1:7">
      <c r="A975" s="11" t="s">
        <v>359</v>
      </c>
      <c r="B975" s="111" t="s">
        <v>527</v>
      </c>
      <c r="C975" s="111" t="s">
        <v>659</v>
      </c>
      <c r="D975" s="112" t="s">
        <v>691</v>
      </c>
      <c r="E975" s="113">
        <v>10.0314947</v>
      </c>
      <c r="F975" s="114">
        <v>44651</v>
      </c>
      <c r="G975" s="115" t="s">
        <v>672</v>
      </c>
    </row>
    <row r="976" spans="1:7">
      <c r="A976" s="111"/>
      <c r="B976" s="111"/>
      <c r="C976" s="111"/>
      <c r="D976" s="112"/>
      <c r="E976" s="116">
        <v>0</v>
      </c>
      <c r="F976" s="114"/>
      <c r="G976" s="115"/>
    </row>
    <row r="977" spans="1:7">
      <c r="A977" s="11" t="s">
        <v>359</v>
      </c>
      <c r="B977" s="111" t="s">
        <v>510</v>
      </c>
      <c r="C977" s="111" t="s">
        <v>654</v>
      </c>
      <c r="D977" s="112" t="s">
        <v>685</v>
      </c>
      <c r="E977" s="113">
        <v>9.9703169999999997</v>
      </c>
      <c r="F977" s="114">
        <v>44651</v>
      </c>
      <c r="G977" s="115" t="s">
        <v>672</v>
      </c>
    </row>
    <row r="978" spans="1:7">
      <c r="A978" s="111"/>
      <c r="B978" s="111"/>
      <c r="C978" s="111"/>
      <c r="D978" s="112"/>
      <c r="E978" s="116">
        <v>0</v>
      </c>
      <c r="F978" s="114"/>
      <c r="G978" s="115"/>
    </row>
    <row r="979" spans="1:7">
      <c r="A979" s="11" t="s">
        <v>359</v>
      </c>
      <c r="B979" s="111" t="s">
        <v>498</v>
      </c>
      <c r="C979" s="111" t="s">
        <v>660</v>
      </c>
      <c r="D979" s="112" t="s">
        <v>579</v>
      </c>
      <c r="E979" s="113">
        <v>9.5342277899999992</v>
      </c>
      <c r="F979" s="114">
        <v>44651</v>
      </c>
      <c r="G979" s="115" t="s">
        <v>672</v>
      </c>
    </row>
    <row r="980" spans="1:7">
      <c r="A980" s="111"/>
      <c r="B980" s="111"/>
      <c r="C980" s="111"/>
      <c r="D980" s="112"/>
      <c r="E980" s="116">
        <v>0</v>
      </c>
      <c r="F980" s="114"/>
      <c r="G980" s="115"/>
    </row>
    <row r="981" spans="1:7">
      <c r="A981" s="11" t="s">
        <v>359</v>
      </c>
      <c r="B981" s="111" t="s">
        <v>528</v>
      </c>
      <c r="C981" s="111" t="s">
        <v>661</v>
      </c>
      <c r="D981" s="112" t="s">
        <v>676</v>
      </c>
      <c r="E981" s="113">
        <v>9.2995985000000001</v>
      </c>
      <c r="F981" s="114">
        <v>44651</v>
      </c>
      <c r="G981" s="115" t="s">
        <v>672</v>
      </c>
    </row>
    <row r="982" spans="1:7">
      <c r="A982" s="111"/>
      <c r="B982" s="111"/>
      <c r="C982" s="111"/>
      <c r="D982" s="112"/>
      <c r="E982" s="116">
        <v>0</v>
      </c>
      <c r="F982" s="114"/>
      <c r="G982" s="115"/>
    </row>
    <row r="983" spans="1:7">
      <c r="A983" s="11" t="s">
        <v>359</v>
      </c>
      <c r="B983" s="111" t="s">
        <v>529</v>
      </c>
      <c r="C983" s="111" t="s">
        <v>651</v>
      </c>
      <c r="D983" s="112" t="s">
        <v>692</v>
      </c>
      <c r="E983" s="113">
        <v>9.2390246999999999</v>
      </c>
      <c r="F983" s="114">
        <v>44651</v>
      </c>
      <c r="G983" s="115" t="s">
        <v>672</v>
      </c>
    </row>
    <row r="984" spans="1:7">
      <c r="A984" s="111"/>
      <c r="B984" s="111"/>
      <c r="C984" s="111"/>
      <c r="D984" s="112"/>
      <c r="E984" s="116">
        <v>0</v>
      </c>
      <c r="F984" s="114"/>
      <c r="G984" s="115"/>
    </row>
    <row r="985" spans="1:7">
      <c r="A985" s="11" t="s">
        <v>359</v>
      </c>
      <c r="B985" s="111" t="s">
        <v>531</v>
      </c>
      <c r="C985" s="111" t="s">
        <v>655</v>
      </c>
      <c r="D985" s="112" t="s">
        <v>693</v>
      </c>
      <c r="E985" s="113">
        <v>9</v>
      </c>
      <c r="F985" s="114">
        <v>44651</v>
      </c>
      <c r="G985" s="115" t="s">
        <v>672</v>
      </c>
    </row>
    <row r="986" spans="1:7">
      <c r="A986" s="111"/>
      <c r="B986" s="111"/>
      <c r="C986" s="111"/>
      <c r="D986" s="112"/>
      <c r="E986" s="116">
        <v>0</v>
      </c>
      <c r="F986" s="114"/>
      <c r="G986" s="115"/>
    </row>
    <row r="987" spans="1:7">
      <c r="A987" s="11" t="s">
        <v>359</v>
      </c>
      <c r="B987" s="111" t="s">
        <v>532</v>
      </c>
      <c r="C987" s="111" t="s">
        <v>662</v>
      </c>
      <c r="D987" s="112" t="s">
        <v>694</v>
      </c>
      <c r="E987" s="113">
        <v>8.5736000000000008</v>
      </c>
      <c r="F987" s="114">
        <v>44651</v>
      </c>
      <c r="G987" s="115" t="s">
        <v>672</v>
      </c>
    </row>
    <row r="988" spans="1:7">
      <c r="A988" s="111"/>
      <c r="B988" s="111"/>
      <c r="C988" s="111"/>
      <c r="D988" s="112"/>
      <c r="E988" s="116">
        <v>0</v>
      </c>
      <c r="F988" s="114"/>
      <c r="G988" s="115"/>
    </row>
    <row r="989" spans="1:7">
      <c r="A989" s="11" t="s">
        <v>359</v>
      </c>
      <c r="B989" s="111" t="s">
        <v>506</v>
      </c>
      <c r="C989" s="111" t="s">
        <v>603</v>
      </c>
      <c r="D989" s="112" t="s">
        <v>579</v>
      </c>
      <c r="E989" s="113">
        <v>8.5</v>
      </c>
      <c r="F989" s="114">
        <v>44651</v>
      </c>
      <c r="G989" s="115" t="s">
        <v>672</v>
      </c>
    </row>
    <row r="990" spans="1:7">
      <c r="A990" s="111"/>
      <c r="B990" s="111"/>
      <c r="C990" s="111"/>
      <c r="D990" s="112"/>
      <c r="E990" s="116">
        <v>0</v>
      </c>
      <c r="F990" s="114"/>
      <c r="G990" s="115"/>
    </row>
    <row r="991" spans="1:7">
      <c r="A991" s="11" t="s">
        <v>359</v>
      </c>
      <c r="B991" s="111" t="s">
        <v>533</v>
      </c>
      <c r="C991" s="111" t="s">
        <v>663</v>
      </c>
      <c r="D991" s="112" t="s">
        <v>676</v>
      </c>
      <c r="E991" s="113">
        <v>8.3961007999999993</v>
      </c>
      <c r="F991" s="114">
        <v>44651</v>
      </c>
      <c r="G991" s="115" t="s">
        <v>672</v>
      </c>
    </row>
    <row r="992" spans="1:7">
      <c r="A992" s="111"/>
      <c r="B992" s="111"/>
      <c r="C992" s="111"/>
      <c r="D992" s="112"/>
      <c r="E992" s="116">
        <v>0</v>
      </c>
      <c r="F992" s="114"/>
      <c r="G992" s="115"/>
    </row>
    <row r="993" spans="1:7">
      <c r="A993" s="11" t="s">
        <v>359</v>
      </c>
      <c r="B993" s="111" t="s">
        <v>534</v>
      </c>
      <c r="C993" s="111" t="s">
        <v>664</v>
      </c>
      <c r="D993" s="112" t="s">
        <v>673</v>
      </c>
      <c r="E993" s="113">
        <v>8</v>
      </c>
      <c r="F993" s="114">
        <v>44651</v>
      </c>
      <c r="G993" s="115" t="s">
        <v>672</v>
      </c>
    </row>
    <row r="994" spans="1:7">
      <c r="A994" s="111"/>
      <c r="B994" s="111"/>
      <c r="C994" s="111"/>
      <c r="D994" s="112"/>
      <c r="E994" s="116">
        <v>0</v>
      </c>
      <c r="F994" s="114"/>
      <c r="G994" s="115"/>
    </row>
    <row r="995" spans="1:7">
      <c r="A995" s="11" t="s">
        <v>359</v>
      </c>
      <c r="B995" s="111" t="s">
        <v>535</v>
      </c>
      <c r="C995" s="111" t="s">
        <v>665</v>
      </c>
      <c r="D995" s="112" t="s">
        <v>695</v>
      </c>
      <c r="E995" s="113">
        <v>7.5750000000000002</v>
      </c>
      <c r="F995" s="114">
        <v>44651</v>
      </c>
      <c r="G995" s="115" t="s">
        <v>672</v>
      </c>
    </row>
    <row r="996" spans="1:7">
      <c r="A996" s="111"/>
      <c r="B996" s="111"/>
      <c r="C996" s="111"/>
      <c r="D996" s="112"/>
      <c r="E996" s="116">
        <v>0</v>
      </c>
      <c r="F996" s="114"/>
      <c r="G996" s="115"/>
    </row>
    <row r="997" spans="1:7">
      <c r="A997" s="11" t="s">
        <v>359</v>
      </c>
      <c r="B997" s="111" t="s">
        <v>536</v>
      </c>
      <c r="C997" s="111" t="s">
        <v>603</v>
      </c>
      <c r="D997" s="112" t="s">
        <v>688</v>
      </c>
      <c r="E997" s="113">
        <v>7.5070800000000002</v>
      </c>
      <c r="F997" s="114">
        <v>44651</v>
      </c>
      <c r="G997" s="115" t="s">
        <v>672</v>
      </c>
    </row>
    <row r="998" spans="1:7">
      <c r="A998" s="111"/>
      <c r="B998" s="111"/>
      <c r="C998" s="111"/>
      <c r="D998" s="112"/>
      <c r="E998" s="116">
        <v>0</v>
      </c>
      <c r="F998" s="114"/>
      <c r="G998" s="115"/>
    </row>
    <row r="999" spans="1:7">
      <c r="A999" s="11" t="s">
        <v>359</v>
      </c>
      <c r="B999" s="111" t="s">
        <v>537</v>
      </c>
      <c r="C999" s="111" t="s">
        <v>652</v>
      </c>
      <c r="D999" s="112" t="s">
        <v>679</v>
      </c>
      <c r="E999" s="113">
        <v>6.9615</v>
      </c>
      <c r="F999" s="114">
        <v>44651</v>
      </c>
      <c r="G999" s="115" t="s">
        <v>672</v>
      </c>
    </row>
    <row r="1000" spans="1:7">
      <c r="A1000" s="111"/>
      <c r="B1000" s="111"/>
      <c r="C1000" s="111"/>
      <c r="D1000" s="112"/>
      <c r="E1000" s="116">
        <v>0</v>
      </c>
      <c r="F1000" s="114"/>
      <c r="G1000" s="115"/>
    </row>
    <row r="1001" spans="1:7">
      <c r="A1001" s="11" t="s">
        <v>359</v>
      </c>
      <c r="B1001" s="111" t="s">
        <v>538</v>
      </c>
      <c r="C1001" s="111" t="s">
        <v>666</v>
      </c>
      <c r="D1001" s="112" t="s">
        <v>696</v>
      </c>
      <c r="E1001" s="113">
        <v>6.6498427399999995</v>
      </c>
      <c r="F1001" s="114">
        <v>44651</v>
      </c>
      <c r="G1001" s="115" t="s">
        <v>672</v>
      </c>
    </row>
    <row r="1002" spans="1:7">
      <c r="A1002" s="111"/>
      <c r="B1002" s="111"/>
      <c r="C1002" s="111"/>
      <c r="D1002" s="112"/>
      <c r="E1002" s="116">
        <v>0</v>
      </c>
      <c r="F1002" s="114"/>
      <c r="G1002" s="115"/>
    </row>
    <row r="1003" spans="1:7">
      <c r="A1003" s="11" t="s">
        <v>359</v>
      </c>
      <c r="B1003" s="111" t="s">
        <v>539</v>
      </c>
      <c r="C1003" s="111" t="s">
        <v>656</v>
      </c>
      <c r="D1003" s="112" t="s">
        <v>579</v>
      </c>
      <c r="E1003" s="113">
        <v>6.5216461800000003</v>
      </c>
      <c r="F1003" s="114">
        <v>44651</v>
      </c>
      <c r="G1003" s="115" t="s">
        <v>672</v>
      </c>
    </row>
    <row r="1004" spans="1:7">
      <c r="A1004" s="111"/>
      <c r="B1004" s="111"/>
      <c r="C1004" s="111"/>
      <c r="D1004" s="112"/>
      <c r="E1004" s="116">
        <v>0</v>
      </c>
      <c r="F1004" s="114"/>
      <c r="G1004" s="115"/>
    </row>
    <row r="1005" spans="1:7">
      <c r="A1005" s="11" t="s">
        <v>359</v>
      </c>
      <c r="B1005" s="111" t="s">
        <v>540</v>
      </c>
      <c r="C1005" s="111" t="s">
        <v>655</v>
      </c>
      <c r="D1005" s="112" t="s">
        <v>581</v>
      </c>
      <c r="E1005" s="113">
        <v>6.5</v>
      </c>
      <c r="F1005" s="114">
        <v>44651</v>
      </c>
      <c r="G1005" s="115" t="s">
        <v>672</v>
      </c>
    </row>
    <row r="1006" spans="1:7">
      <c r="A1006" s="111"/>
      <c r="B1006" s="111"/>
      <c r="C1006" s="111"/>
      <c r="D1006" s="112"/>
      <c r="E1006" s="116">
        <v>0</v>
      </c>
      <c r="F1006" s="114"/>
      <c r="G1006" s="115"/>
    </row>
    <row r="1007" spans="1:7">
      <c r="A1007" s="11" t="s">
        <v>359</v>
      </c>
      <c r="B1007" s="111" t="s">
        <v>541</v>
      </c>
      <c r="C1007" s="111" t="s">
        <v>603</v>
      </c>
      <c r="D1007" s="112" t="s">
        <v>697</v>
      </c>
      <c r="E1007" s="113">
        <v>6.3579999999999997</v>
      </c>
      <c r="F1007" s="114">
        <v>44651</v>
      </c>
      <c r="G1007" s="115" t="s">
        <v>672</v>
      </c>
    </row>
    <row r="1008" spans="1:7">
      <c r="A1008" s="111"/>
      <c r="B1008" s="111"/>
      <c r="C1008" s="111"/>
      <c r="D1008" s="112"/>
      <c r="E1008" s="116">
        <v>0</v>
      </c>
      <c r="F1008" s="114"/>
      <c r="G1008" s="115"/>
    </row>
    <row r="1009" spans="1:7">
      <c r="A1009" s="11" t="s">
        <v>359</v>
      </c>
      <c r="B1009" s="111" t="s">
        <v>542</v>
      </c>
      <c r="C1009" s="111" t="s">
        <v>653</v>
      </c>
      <c r="D1009" s="112" t="s">
        <v>698</v>
      </c>
      <c r="E1009" s="113">
        <v>6.2085240000000006</v>
      </c>
      <c r="F1009" s="114">
        <v>44651</v>
      </c>
      <c r="G1009" s="115" t="s">
        <v>672</v>
      </c>
    </row>
    <row r="1010" spans="1:7">
      <c r="A1010" s="111"/>
      <c r="B1010" s="111"/>
      <c r="C1010" s="111"/>
      <c r="D1010" s="112"/>
      <c r="E1010" s="116">
        <v>0</v>
      </c>
      <c r="F1010" s="114"/>
      <c r="G1010" s="115"/>
    </row>
    <row r="1011" spans="1:7">
      <c r="A1011" s="11" t="s">
        <v>359</v>
      </c>
      <c r="B1011" s="111" t="s">
        <v>531</v>
      </c>
      <c r="C1011" s="111" t="s">
        <v>655</v>
      </c>
      <c r="D1011" s="112" t="s">
        <v>699</v>
      </c>
      <c r="E1011" s="113">
        <v>6.0650000000000004</v>
      </c>
      <c r="F1011" s="114">
        <v>44651</v>
      </c>
      <c r="G1011" s="115" t="s">
        <v>672</v>
      </c>
    </row>
    <row r="1012" spans="1:7">
      <c r="A1012" s="111"/>
      <c r="B1012" s="111"/>
      <c r="C1012" s="111"/>
      <c r="D1012" s="112"/>
      <c r="E1012" s="116">
        <v>0</v>
      </c>
      <c r="F1012" s="114"/>
      <c r="G1012" s="115"/>
    </row>
    <row r="1013" spans="1:7">
      <c r="A1013" s="11" t="s">
        <v>359</v>
      </c>
      <c r="B1013" s="111" t="s">
        <v>543</v>
      </c>
      <c r="C1013" s="111" t="s">
        <v>667</v>
      </c>
      <c r="D1013" s="112" t="s">
        <v>675</v>
      </c>
      <c r="E1013" s="113">
        <v>6.0389999999999997</v>
      </c>
      <c r="F1013" s="114">
        <v>44651</v>
      </c>
      <c r="G1013" s="115" t="s">
        <v>672</v>
      </c>
    </row>
    <row r="1014" spans="1:7">
      <c r="A1014" s="111"/>
      <c r="B1014" s="111"/>
      <c r="C1014" s="111"/>
      <c r="D1014" s="112"/>
      <c r="E1014" s="116">
        <v>0</v>
      </c>
      <c r="F1014" s="114"/>
      <c r="G1014" s="115"/>
    </row>
    <row r="1015" spans="1:7">
      <c r="A1015" s="11" t="s">
        <v>359</v>
      </c>
      <c r="B1015" s="111" t="s">
        <v>519</v>
      </c>
      <c r="C1015" s="111" t="s">
        <v>649</v>
      </c>
      <c r="D1015" s="112" t="s">
        <v>700</v>
      </c>
      <c r="E1015" s="113">
        <v>5.8768500100000001</v>
      </c>
      <c r="F1015" s="114">
        <v>44651</v>
      </c>
      <c r="G1015" s="115" t="s">
        <v>672</v>
      </c>
    </row>
    <row r="1016" spans="1:7">
      <c r="A1016" s="111"/>
      <c r="B1016" s="111"/>
      <c r="C1016" s="111"/>
      <c r="D1016" s="112"/>
      <c r="E1016" s="116">
        <v>0</v>
      </c>
      <c r="F1016" s="114"/>
      <c r="G1016" s="115"/>
    </row>
    <row r="1017" spans="1:7">
      <c r="A1017" s="11" t="s">
        <v>359</v>
      </c>
      <c r="B1017" s="111" t="s">
        <v>544</v>
      </c>
      <c r="C1017" s="111" t="s">
        <v>603</v>
      </c>
      <c r="D1017" s="112" t="s">
        <v>701</v>
      </c>
      <c r="E1017" s="113">
        <v>5.8274999999999997</v>
      </c>
      <c r="F1017" s="114">
        <v>44651</v>
      </c>
      <c r="G1017" s="115" t="s">
        <v>672</v>
      </c>
    </row>
    <row r="1018" spans="1:7">
      <c r="A1018" s="111"/>
      <c r="B1018" s="111"/>
      <c r="C1018" s="111"/>
      <c r="D1018" s="112"/>
      <c r="E1018" s="116">
        <v>0</v>
      </c>
      <c r="F1018" s="114"/>
      <c r="G1018" s="115"/>
    </row>
    <row r="1019" spans="1:7">
      <c r="A1019" s="11" t="s">
        <v>359</v>
      </c>
      <c r="B1019" s="111" t="s">
        <v>545</v>
      </c>
      <c r="C1019" s="111" t="s">
        <v>603</v>
      </c>
      <c r="D1019" s="112" t="s">
        <v>581</v>
      </c>
      <c r="E1019" s="113">
        <v>5.7</v>
      </c>
      <c r="F1019" s="114">
        <v>44651</v>
      </c>
      <c r="G1019" s="115" t="s">
        <v>672</v>
      </c>
    </row>
    <row r="1020" spans="1:7">
      <c r="A1020" s="111"/>
      <c r="B1020" s="111"/>
      <c r="C1020" s="111"/>
      <c r="D1020" s="112"/>
      <c r="E1020" s="116">
        <v>0</v>
      </c>
      <c r="F1020" s="114"/>
      <c r="G1020" s="115"/>
    </row>
    <row r="1021" spans="1:7">
      <c r="A1021" s="11" t="s">
        <v>359</v>
      </c>
      <c r="B1021" s="111" t="s">
        <v>539</v>
      </c>
      <c r="C1021" s="111" t="s">
        <v>656</v>
      </c>
      <c r="D1021" s="112" t="s">
        <v>579</v>
      </c>
      <c r="E1021" s="113">
        <v>5.6803538199999997</v>
      </c>
      <c r="F1021" s="114">
        <v>44651</v>
      </c>
      <c r="G1021" s="115" t="s">
        <v>672</v>
      </c>
    </row>
    <row r="1022" spans="1:7">
      <c r="A1022" s="111"/>
      <c r="B1022" s="111"/>
      <c r="C1022" s="111"/>
      <c r="D1022" s="112"/>
      <c r="E1022" s="116">
        <v>0</v>
      </c>
      <c r="F1022" s="114"/>
      <c r="G1022" s="115"/>
    </row>
    <row r="1023" spans="1:7">
      <c r="A1023" s="11" t="s">
        <v>359</v>
      </c>
      <c r="B1023" s="111" t="s">
        <v>546</v>
      </c>
      <c r="C1023" s="111" t="s">
        <v>668</v>
      </c>
      <c r="D1023" s="112" t="s">
        <v>675</v>
      </c>
      <c r="E1023" s="113">
        <v>5.5</v>
      </c>
      <c r="F1023" s="114">
        <v>44651</v>
      </c>
      <c r="G1023" s="115" t="s">
        <v>672</v>
      </c>
    </row>
    <row r="1024" spans="1:7">
      <c r="A1024" s="111"/>
      <c r="B1024" s="111"/>
      <c r="C1024" s="111"/>
      <c r="D1024" s="112"/>
      <c r="E1024" s="116">
        <v>0</v>
      </c>
      <c r="F1024" s="114"/>
      <c r="G1024" s="115"/>
    </row>
    <row r="1025" spans="1:7">
      <c r="A1025" s="11" t="s">
        <v>359</v>
      </c>
      <c r="B1025" s="111" t="s">
        <v>532</v>
      </c>
      <c r="C1025" s="111" t="s">
        <v>662</v>
      </c>
      <c r="D1025" s="112" t="s">
        <v>686</v>
      </c>
      <c r="E1025" s="113">
        <v>5.3585000000000003</v>
      </c>
      <c r="F1025" s="114">
        <v>44651</v>
      </c>
      <c r="G1025" s="115" t="s">
        <v>672</v>
      </c>
    </row>
    <row r="1026" spans="1:7">
      <c r="A1026" s="111"/>
      <c r="B1026" s="111"/>
      <c r="C1026" s="111"/>
      <c r="D1026" s="112"/>
      <c r="E1026" s="116">
        <v>0</v>
      </c>
      <c r="F1026" s="114"/>
      <c r="G1026" s="115"/>
    </row>
    <row r="1027" spans="1:7">
      <c r="A1027" s="11" t="s">
        <v>359</v>
      </c>
      <c r="B1027" s="111" t="s">
        <v>547</v>
      </c>
      <c r="C1027" s="111" t="s">
        <v>669</v>
      </c>
      <c r="D1027" s="112" t="s">
        <v>702</v>
      </c>
      <c r="E1027" s="113">
        <v>5.1812880999999997</v>
      </c>
      <c r="F1027" s="114">
        <v>44651</v>
      </c>
      <c r="G1027" s="115" t="s">
        <v>672</v>
      </c>
    </row>
    <row r="1028" spans="1:7">
      <c r="A1028" s="111"/>
      <c r="B1028" s="111"/>
      <c r="C1028" s="111"/>
      <c r="D1028" s="112"/>
      <c r="E1028" s="116">
        <v>0</v>
      </c>
      <c r="F1028" s="114"/>
      <c r="G1028" s="115"/>
    </row>
    <row r="1029" spans="1:7">
      <c r="A1029" s="11" t="s">
        <v>359</v>
      </c>
      <c r="B1029" s="111" t="s">
        <v>548</v>
      </c>
      <c r="C1029" s="111" t="s">
        <v>670</v>
      </c>
      <c r="D1029" s="112" t="s">
        <v>675</v>
      </c>
      <c r="E1029" s="113">
        <v>5.12</v>
      </c>
      <c r="F1029" s="114">
        <v>44651</v>
      </c>
      <c r="G1029" s="115" t="s">
        <v>672</v>
      </c>
    </row>
    <row r="1030" spans="1:7">
      <c r="A1030" s="111"/>
      <c r="B1030" s="111"/>
      <c r="C1030" s="111"/>
      <c r="D1030" s="112"/>
      <c r="E1030" s="116">
        <v>0</v>
      </c>
      <c r="F1030" s="114"/>
      <c r="G1030" s="115"/>
    </row>
    <row r="1031" spans="1:7">
      <c r="A1031" s="11" t="s">
        <v>359</v>
      </c>
      <c r="B1031" s="111" t="s">
        <v>549</v>
      </c>
      <c r="C1031" s="111" t="s">
        <v>671</v>
      </c>
      <c r="D1031" s="112" t="s">
        <v>703</v>
      </c>
      <c r="E1031" s="113">
        <v>5.04</v>
      </c>
      <c r="F1031" s="114">
        <v>44651</v>
      </c>
      <c r="G1031" s="115" t="s">
        <v>672</v>
      </c>
    </row>
    <row r="1032" spans="1:7">
      <c r="A1032" s="111"/>
      <c r="B1032" s="111"/>
      <c r="C1032" s="111"/>
      <c r="D1032" s="112"/>
      <c r="E1032" s="116">
        <v>0</v>
      </c>
      <c r="F1032" s="114"/>
      <c r="G1032" s="115"/>
    </row>
    <row r="1033" spans="1:7">
      <c r="A1033" s="11" t="s">
        <v>359</v>
      </c>
      <c r="B1033" s="111" t="s">
        <v>498</v>
      </c>
      <c r="C1033" s="111" t="s">
        <v>603</v>
      </c>
      <c r="D1033" s="112" t="s">
        <v>579</v>
      </c>
      <c r="E1033" s="113">
        <v>3.9569999999999999</v>
      </c>
      <c r="F1033" s="114">
        <v>44651</v>
      </c>
      <c r="G1033" s="115" t="s">
        <v>672</v>
      </c>
    </row>
    <row r="1034" spans="1:7">
      <c r="A1034" s="111"/>
      <c r="B1034" s="111"/>
      <c r="C1034" s="111"/>
      <c r="D1034" s="112"/>
      <c r="E1034" s="116">
        <v>0</v>
      </c>
      <c r="F1034" s="114"/>
      <c r="G1034" s="115"/>
    </row>
    <row r="1035" spans="1:7">
      <c r="A1035" s="11" t="s">
        <v>359</v>
      </c>
      <c r="B1035" s="111" t="s">
        <v>507</v>
      </c>
      <c r="C1035" s="111" t="s">
        <v>603</v>
      </c>
      <c r="D1035" s="112" t="s">
        <v>579</v>
      </c>
      <c r="E1035" s="113">
        <v>3.5</v>
      </c>
      <c r="F1035" s="114">
        <v>44651</v>
      </c>
      <c r="G1035" s="115" t="s">
        <v>672</v>
      </c>
    </row>
    <row r="1036" spans="1:7">
      <c r="A1036" s="111"/>
      <c r="B1036" s="111"/>
      <c r="C1036" s="111"/>
      <c r="D1036" s="112"/>
      <c r="E1036" s="116">
        <v>0</v>
      </c>
      <c r="F1036" s="114"/>
      <c r="G1036" s="115"/>
    </row>
    <row r="1037" spans="1:7">
      <c r="A1037" s="11" t="s">
        <v>359</v>
      </c>
      <c r="B1037" s="111" t="s">
        <v>507</v>
      </c>
      <c r="C1037" s="111" t="s">
        <v>603</v>
      </c>
      <c r="D1037" s="112" t="s">
        <v>579</v>
      </c>
      <c r="E1037" s="113">
        <v>3</v>
      </c>
      <c r="F1037" s="114">
        <v>44651</v>
      </c>
      <c r="G1037" s="115" t="s">
        <v>672</v>
      </c>
    </row>
    <row r="1038" spans="1:7">
      <c r="A1038" s="111"/>
      <c r="B1038" s="111"/>
      <c r="C1038" s="111"/>
      <c r="D1038" s="112"/>
      <c r="E1038" s="116">
        <v>0</v>
      </c>
      <c r="F1038" s="114"/>
      <c r="G1038" s="115"/>
    </row>
    <row r="1039" spans="1:7">
      <c r="A1039" s="11" t="s">
        <v>582</v>
      </c>
      <c r="B1039" s="111" t="s">
        <v>585</v>
      </c>
      <c r="C1039" s="111" t="s">
        <v>586</v>
      </c>
      <c r="D1039" s="112" t="s">
        <v>696</v>
      </c>
      <c r="E1039" s="113">
        <v>8.9</v>
      </c>
      <c r="F1039" s="114">
        <v>44651</v>
      </c>
      <c r="G1039" s="115" t="s">
        <v>672</v>
      </c>
    </row>
    <row r="1040" spans="1:7">
      <c r="A1040" s="11"/>
      <c r="B1040" s="111"/>
      <c r="C1040" s="111"/>
      <c r="D1040" s="112"/>
      <c r="E1040" s="113"/>
      <c r="F1040" s="114"/>
      <c r="G1040" s="115"/>
    </row>
    <row r="1041" spans="1:9">
      <c r="A1041" s="11" t="s">
        <v>582</v>
      </c>
      <c r="B1041" s="111" t="s">
        <v>583</v>
      </c>
      <c r="C1041" s="111" t="s">
        <v>587</v>
      </c>
      <c r="D1041" s="112" t="s">
        <v>675</v>
      </c>
      <c r="E1041" s="113">
        <v>10.7</v>
      </c>
      <c r="F1041" s="114">
        <v>44651</v>
      </c>
      <c r="G1041" s="115" t="s">
        <v>672</v>
      </c>
    </row>
    <row r="1042" spans="1:9">
      <c r="A1042" s="11"/>
      <c r="B1042" s="111"/>
      <c r="C1042" s="111"/>
      <c r="D1042" s="112"/>
      <c r="E1042" s="113"/>
      <c r="F1042" s="114"/>
      <c r="G1042" s="115"/>
    </row>
    <row r="1043" spans="1:9">
      <c r="A1043" s="11" t="s">
        <v>582</v>
      </c>
      <c r="B1043" s="111" t="s">
        <v>588</v>
      </c>
      <c r="C1043" s="111" t="s">
        <v>589</v>
      </c>
      <c r="D1043" s="112" t="s">
        <v>675</v>
      </c>
      <c r="E1043" s="113">
        <v>39.5</v>
      </c>
      <c r="F1043" s="114">
        <v>44651</v>
      </c>
      <c r="G1043" s="115" t="s">
        <v>672</v>
      </c>
    </row>
    <row r="1044" spans="1:9">
      <c r="A1044" s="11"/>
      <c r="B1044" s="3"/>
      <c r="C1044" s="4"/>
      <c r="D1044" s="17"/>
      <c r="E1044" s="3"/>
      <c r="F1044" s="76"/>
      <c r="G1044" s="76"/>
      <c r="I1044" s="1">
        <f>10^5</f>
        <v>100000</v>
      </c>
    </row>
    <row r="1045" spans="1:9">
      <c r="A1045" s="3" t="s">
        <v>705</v>
      </c>
      <c r="B1045" s="3" t="s">
        <v>752</v>
      </c>
      <c r="C1045" s="3" t="s">
        <v>753</v>
      </c>
      <c r="D1045" s="117" t="s">
        <v>579</v>
      </c>
      <c r="E1045" s="12">
        <v>506</v>
      </c>
      <c r="F1045" s="118">
        <v>44651</v>
      </c>
      <c r="G1045" s="118" t="s">
        <v>712</v>
      </c>
    </row>
    <row r="1046" spans="1:9">
      <c r="A1046" s="3"/>
      <c r="B1046" s="3"/>
      <c r="C1046" s="3"/>
      <c r="D1046" s="117"/>
      <c r="E1046" s="12">
        <v>0</v>
      </c>
      <c r="F1046" s="118"/>
      <c r="G1046" s="118"/>
    </row>
    <row r="1047" spans="1:9">
      <c r="A1047" s="3" t="s">
        <v>706</v>
      </c>
      <c r="B1047" s="3" t="s">
        <v>754</v>
      </c>
      <c r="C1047" s="3" t="s">
        <v>755</v>
      </c>
      <c r="D1047" s="117" t="s">
        <v>1049</v>
      </c>
      <c r="E1047" s="12">
        <v>470.30811219999998</v>
      </c>
      <c r="F1047" s="118">
        <v>44651</v>
      </c>
      <c r="G1047" s="118" t="s">
        <v>712</v>
      </c>
    </row>
    <row r="1048" spans="1:9">
      <c r="A1048" s="3"/>
      <c r="B1048" s="3"/>
      <c r="C1048" s="3"/>
      <c r="D1048" s="117"/>
      <c r="E1048" s="12">
        <v>0</v>
      </c>
      <c r="F1048" s="118"/>
      <c r="G1048" s="118"/>
    </row>
    <row r="1049" spans="1:9">
      <c r="A1049" s="3" t="s">
        <v>705</v>
      </c>
      <c r="B1049" s="3" t="s">
        <v>756</v>
      </c>
      <c r="C1049" s="3" t="s">
        <v>757</v>
      </c>
      <c r="D1049" s="117" t="s">
        <v>579</v>
      </c>
      <c r="E1049" s="12">
        <v>448.98648648999995</v>
      </c>
      <c r="F1049" s="118">
        <v>44651</v>
      </c>
      <c r="G1049" s="118" t="s">
        <v>712</v>
      </c>
    </row>
    <row r="1050" spans="1:9">
      <c r="A1050" s="3"/>
      <c r="B1050" s="3"/>
      <c r="C1050" s="3"/>
      <c r="D1050" s="117"/>
      <c r="E1050" s="12">
        <v>0</v>
      </c>
      <c r="F1050" s="118"/>
      <c r="G1050" s="118"/>
    </row>
    <row r="1051" spans="1:9">
      <c r="A1051" s="3" t="s">
        <v>705</v>
      </c>
      <c r="B1051" s="3" t="s">
        <v>758</v>
      </c>
      <c r="C1051" s="3" t="s">
        <v>759</v>
      </c>
      <c r="D1051" s="117" t="s">
        <v>675</v>
      </c>
      <c r="E1051" s="12">
        <v>435.62396689999997</v>
      </c>
      <c r="F1051" s="118">
        <v>44651</v>
      </c>
      <c r="G1051" s="118" t="s">
        <v>712</v>
      </c>
    </row>
    <row r="1052" spans="1:9">
      <c r="A1052" s="3"/>
      <c r="B1052" s="3"/>
      <c r="C1052" s="3"/>
      <c r="D1052" s="117"/>
      <c r="E1052" s="12">
        <v>0</v>
      </c>
      <c r="F1052" s="118"/>
      <c r="G1052" s="118"/>
    </row>
    <row r="1053" spans="1:9">
      <c r="A1053" s="3" t="s">
        <v>584</v>
      </c>
      <c r="B1053" s="3" t="s">
        <v>714</v>
      </c>
      <c r="C1053" s="3" t="s">
        <v>760</v>
      </c>
      <c r="D1053" s="117" t="s">
        <v>579</v>
      </c>
      <c r="E1053" s="12">
        <v>296.54165999999998</v>
      </c>
      <c r="F1053" s="118">
        <v>44651</v>
      </c>
      <c r="G1053" s="118" t="s">
        <v>712</v>
      </c>
    </row>
    <row r="1054" spans="1:9">
      <c r="A1054" s="3"/>
      <c r="B1054" s="3"/>
      <c r="C1054" s="3"/>
      <c r="D1054" s="117"/>
      <c r="E1054" s="12">
        <v>0</v>
      </c>
      <c r="F1054" s="118"/>
      <c r="G1054" s="118"/>
    </row>
    <row r="1055" spans="1:9">
      <c r="A1055" s="3" t="s">
        <v>584</v>
      </c>
      <c r="B1055" s="3" t="s">
        <v>714</v>
      </c>
      <c r="C1055" s="3" t="s">
        <v>760</v>
      </c>
      <c r="D1055" s="117" t="s">
        <v>579</v>
      </c>
      <c r="E1055" s="12">
        <v>241.59</v>
      </c>
      <c r="F1055" s="118">
        <v>44651</v>
      </c>
      <c r="G1055" s="118" t="s">
        <v>712</v>
      </c>
    </row>
    <row r="1056" spans="1:9">
      <c r="A1056" s="3"/>
      <c r="B1056" s="3"/>
      <c r="C1056" s="3"/>
      <c r="D1056" s="117"/>
      <c r="E1056" s="12">
        <v>0</v>
      </c>
      <c r="F1056" s="118"/>
      <c r="G1056" s="118"/>
    </row>
    <row r="1057" spans="1:7">
      <c r="A1057" s="3" t="s">
        <v>584</v>
      </c>
      <c r="B1057" s="3" t="s">
        <v>714</v>
      </c>
      <c r="C1057" s="3" t="s">
        <v>760</v>
      </c>
      <c r="D1057" s="117" t="s">
        <v>579</v>
      </c>
      <c r="E1057" s="12">
        <v>223.93995000000001</v>
      </c>
      <c r="F1057" s="118">
        <v>44651</v>
      </c>
      <c r="G1057" s="118" t="s">
        <v>712</v>
      </c>
    </row>
    <row r="1058" spans="1:7">
      <c r="A1058" s="3"/>
      <c r="B1058" s="3"/>
      <c r="C1058" s="3"/>
      <c r="D1058" s="117"/>
      <c r="E1058" s="12">
        <v>0</v>
      </c>
      <c r="F1058" s="118"/>
      <c r="G1058" s="118"/>
    </row>
    <row r="1059" spans="1:7">
      <c r="A1059" s="3" t="s">
        <v>705</v>
      </c>
      <c r="B1059" s="3" t="s">
        <v>715</v>
      </c>
      <c r="C1059" s="3" t="s">
        <v>761</v>
      </c>
      <c r="D1059" s="117" t="s">
        <v>579</v>
      </c>
      <c r="E1059" s="12">
        <v>164.3</v>
      </c>
      <c r="F1059" s="118">
        <v>44651</v>
      </c>
      <c r="G1059" s="118" t="s">
        <v>712</v>
      </c>
    </row>
    <row r="1060" spans="1:7">
      <c r="A1060" s="3"/>
      <c r="B1060" s="3"/>
      <c r="C1060" s="3"/>
      <c r="D1060" s="117"/>
      <c r="E1060" s="12">
        <v>0</v>
      </c>
      <c r="F1060" s="118"/>
      <c r="G1060" s="118"/>
    </row>
    <row r="1061" spans="1:7">
      <c r="A1061" s="3" t="s">
        <v>705</v>
      </c>
      <c r="B1061" s="3" t="s">
        <v>762</v>
      </c>
      <c r="C1061" s="3" t="s">
        <v>763</v>
      </c>
      <c r="D1061" s="117" t="s">
        <v>948</v>
      </c>
      <c r="E1061" s="12">
        <v>107.904</v>
      </c>
      <c r="F1061" s="118">
        <v>44651</v>
      </c>
      <c r="G1061" s="118" t="s">
        <v>712</v>
      </c>
    </row>
    <row r="1062" spans="1:7">
      <c r="A1062" s="3"/>
      <c r="B1062" s="3"/>
      <c r="C1062" s="3"/>
      <c r="D1062" s="117"/>
      <c r="E1062" s="12">
        <v>0</v>
      </c>
      <c r="F1062" s="118"/>
      <c r="G1062" s="118"/>
    </row>
    <row r="1063" spans="1:7">
      <c r="A1063" s="3" t="s">
        <v>584</v>
      </c>
      <c r="B1063" s="3" t="s">
        <v>714</v>
      </c>
      <c r="C1063" s="3" t="s">
        <v>760</v>
      </c>
      <c r="D1063" s="117" t="s">
        <v>579</v>
      </c>
      <c r="E1063" s="12">
        <v>106.82115</v>
      </c>
      <c r="F1063" s="118">
        <v>44651</v>
      </c>
      <c r="G1063" s="118" t="s">
        <v>712</v>
      </c>
    </row>
    <row r="1064" spans="1:7">
      <c r="A1064" s="3"/>
      <c r="B1064" s="3"/>
      <c r="C1064" s="3"/>
      <c r="D1064" s="117"/>
      <c r="E1064" s="12">
        <v>0</v>
      </c>
      <c r="F1064" s="118"/>
      <c r="G1064" s="118"/>
    </row>
    <row r="1065" spans="1:7">
      <c r="A1065" s="3" t="s">
        <v>705</v>
      </c>
      <c r="B1065" s="3" t="s">
        <v>713</v>
      </c>
      <c r="C1065" s="3" t="s">
        <v>753</v>
      </c>
      <c r="D1065" s="117" t="s">
        <v>579</v>
      </c>
      <c r="E1065" s="12">
        <v>103.125</v>
      </c>
      <c r="F1065" s="118">
        <v>44651</v>
      </c>
      <c r="G1065" s="118" t="s">
        <v>712</v>
      </c>
    </row>
    <row r="1066" spans="1:7">
      <c r="A1066" s="3"/>
      <c r="B1066" s="3"/>
      <c r="C1066" s="3"/>
      <c r="D1066" s="117"/>
      <c r="E1066" s="12">
        <v>0</v>
      </c>
      <c r="F1066" s="118"/>
      <c r="G1066" s="118"/>
    </row>
    <row r="1067" spans="1:7">
      <c r="A1067" s="3" t="s">
        <v>706</v>
      </c>
      <c r="B1067" s="3" t="s">
        <v>716</v>
      </c>
      <c r="C1067" s="3" t="s">
        <v>807</v>
      </c>
      <c r="D1067" s="117" t="s">
        <v>579</v>
      </c>
      <c r="E1067" s="12">
        <v>100</v>
      </c>
      <c r="F1067" s="118">
        <v>44651</v>
      </c>
      <c r="G1067" s="118" t="s">
        <v>712</v>
      </c>
    </row>
    <row r="1068" spans="1:7">
      <c r="A1068" s="3"/>
      <c r="B1068" s="3"/>
      <c r="C1068" s="3"/>
      <c r="D1068" s="117"/>
      <c r="E1068" s="12">
        <v>0</v>
      </c>
      <c r="F1068" s="118"/>
      <c r="G1068" s="118"/>
    </row>
    <row r="1069" spans="1:7">
      <c r="A1069" s="3" t="s">
        <v>551</v>
      </c>
      <c r="B1069" s="3" t="s">
        <v>810</v>
      </c>
      <c r="C1069" s="3" t="s">
        <v>811</v>
      </c>
      <c r="D1069" s="117" t="s">
        <v>579</v>
      </c>
      <c r="E1069" s="12">
        <v>99.08</v>
      </c>
      <c r="F1069" s="118">
        <v>44651</v>
      </c>
      <c r="G1069" s="118" t="s">
        <v>712</v>
      </c>
    </row>
    <row r="1070" spans="1:7">
      <c r="A1070" s="3"/>
      <c r="B1070" s="3"/>
      <c r="C1070" s="3"/>
      <c r="D1070" s="117"/>
      <c r="E1070" s="12">
        <v>0</v>
      </c>
      <c r="F1070" s="118"/>
      <c r="G1070" s="118"/>
    </row>
    <row r="1071" spans="1:7">
      <c r="A1071" s="3" t="s">
        <v>584</v>
      </c>
      <c r="B1071" s="3" t="s">
        <v>714</v>
      </c>
      <c r="C1071" s="3" t="s">
        <v>760</v>
      </c>
      <c r="D1071" s="117" t="s">
        <v>579</v>
      </c>
      <c r="E1071" s="12">
        <v>94.339600000000004</v>
      </c>
      <c r="F1071" s="118">
        <v>44651</v>
      </c>
      <c r="G1071" s="118" t="s">
        <v>712</v>
      </c>
    </row>
    <row r="1072" spans="1:7">
      <c r="A1072" s="3"/>
      <c r="B1072" s="3"/>
      <c r="C1072" s="3"/>
      <c r="D1072" s="117"/>
      <c r="E1072" s="12">
        <v>0</v>
      </c>
      <c r="F1072" s="118"/>
      <c r="G1072" s="118"/>
    </row>
    <row r="1073" spans="1:7">
      <c r="A1073" s="3" t="s">
        <v>584</v>
      </c>
      <c r="B1073" s="3" t="s">
        <v>812</v>
      </c>
      <c r="C1073" s="3" t="s">
        <v>813</v>
      </c>
      <c r="D1073" s="117" t="s">
        <v>949</v>
      </c>
      <c r="E1073" s="12">
        <v>84.8</v>
      </c>
      <c r="F1073" s="118">
        <v>44651</v>
      </c>
      <c r="G1073" s="118" t="s">
        <v>712</v>
      </c>
    </row>
    <row r="1074" spans="1:7">
      <c r="A1074" s="3"/>
      <c r="B1074" s="3"/>
      <c r="C1074" s="3"/>
      <c r="D1074" s="117"/>
      <c r="E1074" s="12">
        <v>0</v>
      </c>
      <c r="F1074" s="118"/>
      <c r="G1074" s="118"/>
    </row>
    <row r="1075" spans="1:7">
      <c r="A1075" s="3" t="s">
        <v>584</v>
      </c>
      <c r="B1075" s="3" t="s">
        <v>714</v>
      </c>
      <c r="C1075" s="3" t="s">
        <v>760</v>
      </c>
      <c r="D1075" s="117" t="s">
        <v>579</v>
      </c>
      <c r="E1075" s="12">
        <v>82.868489999999994</v>
      </c>
      <c r="F1075" s="118">
        <v>44651</v>
      </c>
      <c r="G1075" s="118" t="s">
        <v>712</v>
      </c>
    </row>
    <row r="1076" spans="1:7">
      <c r="A1076" s="3"/>
      <c r="B1076" s="3"/>
      <c r="C1076" s="3"/>
      <c r="D1076" s="117"/>
      <c r="E1076" s="12">
        <v>0</v>
      </c>
      <c r="F1076" s="118"/>
      <c r="G1076" s="118"/>
    </row>
    <row r="1077" spans="1:7">
      <c r="A1077" s="3" t="s">
        <v>706</v>
      </c>
      <c r="B1077" s="3" t="s">
        <v>814</v>
      </c>
      <c r="C1077" s="3" t="s">
        <v>815</v>
      </c>
      <c r="D1077" s="117" t="s">
        <v>676</v>
      </c>
      <c r="E1077" s="12">
        <v>80.459559499999997</v>
      </c>
      <c r="F1077" s="118">
        <v>44651</v>
      </c>
      <c r="G1077" s="118" t="s">
        <v>712</v>
      </c>
    </row>
    <row r="1078" spans="1:7">
      <c r="A1078" s="3"/>
      <c r="B1078" s="3"/>
      <c r="C1078" s="3"/>
      <c r="D1078" s="117"/>
      <c r="E1078" s="12">
        <v>0</v>
      </c>
      <c r="F1078" s="118"/>
      <c r="G1078" s="118"/>
    </row>
    <row r="1079" spans="1:7">
      <c r="A1079" s="3" t="s">
        <v>551</v>
      </c>
      <c r="B1079" s="3" t="s">
        <v>816</v>
      </c>
      <c r="C1079" s="3" t="s">
        <v>817</v>
      </c>
      <c r="D1079" s="117" t="s">
        <v>579</v>
      </c>
      <c r="E1079" s="12">
        <v>80</v>
      </c>
      <c r="F1079" s="118">
        <v>44651</v>
      </c>
      <c r="G1079" s="118" t="s">
        <v>712</v>
      </c>
    </row>
    <row r="1080" spans="1:7">
      <c r="A1080" s="3"/>
      <c r="B1080" s="3"/>
      <c r="C1080" s="3"/>
      <c r="D1080" s="117"/>
      <c r="E1080" s="12">
        <v>0</v>
      </c>
      <c r="F1080" s="118"/>
      <c r="G1080" s="118"/>
    </row>
    <row r="1081" spans="1:7">
      <c r="A1081" s="3" t="s">
        <v>584</v>
      </c>
      <c r="B1081" s="3" t="s">
        <v>714</v>
      </c>
      <c r="C1081" s="3" t="s">
        <v>760</v>
      </c>
      <c r="D1081" s="117" t="s">
        <v>579</v>
      </c>
      <c r="E1081" s="12">
        <v>60.855289999999997</v>
      </c>
      <c r="F1081" s="118">
        <v>44651</v>
      </c>
      <c r="G1081" s="118" t="s">
        <v>712</v>
      </c>
    </row>
    <row r="1082" spans="1:7">
      <c r="A1082" s="3"/>
      <c r="B1082" s="3"/>
      <c r="C1082" s="3"/>
      <c r="D1082" s="117"/>
      <c r="E1082" s="12">
        <v>0</v>
      </c>
      <c r="F1082" s="118"/>
      <c r="G1082" s="118"/>
    </row>
    <row r="1083" spans="1:7">
      <c r="A1083" s="3" t="s">
        <v>706</v>
      </c>
      <c r="B1083" s="3" t="s">
        <v>717</v>
      </c>
      <c r="C1083" s="3" t="s">
        <v>818</v>
      </c>
      <c r="D1083" s="117" t="s">
        <v>579</v>
      </c>
      <c r="E1083" s="12">
        <v>57.108456090000004</v>
      </c>
      <c r="F1083" s="118">
        <v>44651</v>
      </c>
      <c r="G1083" s="118" t="s">
        <v>712</v>
      </c>
    </row>
    <row r="1084" spans="1:7">
      <c r="A1084" s="3"/>
      <c r="B1084" s="3"/>
      <c r="C1084" s="3"/>
      <c r="D1084" s="117"/>
      <c r="E1084" s="12">
        <v>0</v>
      </c>
      <c r="F1084" s="118"/>
      <c r="G1084" s="118"/>
    </row>
    <row r="1085" spans="1:7">
      <c r="A1085" s="3" t="s">
        <v>551</v>
      </c>
      <c r="B1085" s="3" t="s">
        <v>566</v>
      </c>
      <c r="C1085" s="3" t="s">
        <v>819</v>
      </c>
      <c r="D1085" s="117" t="s">
        <v>581</v>
      </c>
      <c r="E1085" s="12">
        <v>51.7</v>
      </c>
      <c r="F1085" s="118">
        <v>44651</v>
      </c>
      <c r="G1085" s="118" t="s">
        <v>712</v>
      </c>
    </row>
    <row r="1086" spans="1:7">
      <c r="A1086" s="3"/>
      <c r="B1086" s="3"/>
      <c r="C1086" s="3"/>
      <c r="D1086" s="117"/>
      <c r="E1086" s="12">
        <v>0</v>
      </c>
      <c r="F1086" s="118"/>
      <c r="G1086" s="118"/>
    </row>
    <row r="1087" spans="1:7">
      <c r="A1087" s="3" t="s">
        <v>706</v>
      </c>
      <c r="B1087" s="3" t="s">
        <v>820</v>
      </c>
      <c r="C1087" s="3" t="s">
        <v>821</v>
      </c>
      <c r="D1087" s="117" t="s">
        <v>579</v>
      </c>
      <c r="E1087" s="12">
        <v>48.933943090000007</v>
      </c>
      <c r="F1087" s="118">
        <v>44651</v>
      </c>
      <c r="G1087" s="118" t="s">
        <v>712</v>
      </c>
    </row>
    <row r="1088" spans="1:7">
      <c r="A1088" s="3"/>
      <c r="B1088" s="3"/>
      <c r="C1088" s="3"/>
      <c r="D1088" s="117"/>
      <c r="E1088" s="12">
        <v>0</v>
      </c>
      <c r="F1088" s="118"/>
      <c r="G1088" s="118"/>
    </row>
    <row r="1089" spans="1:7">
      <c r="A1089" s="3" t="s">
        <v>706</v>
      </c>
      <c r="B1089" s="3" t="s">
        <v>585</v>
      </c>
      <c r="C1089" s="3" t="s">
        <v>784</v>
      </c>
      <c r="D1089" s="117" t="s">
        <v>695</v>
      </c>
      <c r="E1089" s="12">
        <v>48.455562499999999</v>
      </c>
      <c r="F1089" s="118">
        <v>44651</v>
      </c>
      <c r="G1089" s="118" t="s">
        <v>712</v>
      </c>
    </row>
    <row r="1090" spans="1:7">
      <c r="A1090" s="3"/>
      <c r="B1090" s="3"/>
      <c r="C1090" s="3"/>
      <c r="D1090" s="117"/>
      <c r="E1090" s="12">
        <v>0</v>
      </c>
      <c r="F1090" s="118"/>
      <c r="G1090" s="118"/>
    </row>
    <row r="1091" spans="1:7">
      <c r="A1091" s="3" t="s">
        <v>706</v>
      </c>
      <c r="B1091" s="3" t="s">
        <v>822</v>
      </c>
      <c r="C1091" s="3" t="s">
        <v>821</v>
      </c>
      <c r="D1091" s="117" t="s">
        <v>579</v>
      </c>
      <c r="E1091" s="12">
        <v>40.56605691</v>
      </c>
      <c r="F1091" s="118">
        <v>44651</v>
      </c>
      <c r="G1091" s="118" t="s">
        <v>712</v>
      </c>
    </row>
    <row r="1092" spans="1:7">
      <c r="A1092" s="3"/>
      <c r="B1092" s="3"/>
      <c r="C1092" s="3"/>
      <c r="D1092" s="117"/>
      <c r="E1092" s="12">
        <v>0</v>
      </c>
      <c r="F1092" s="118"/>
      <c r="G1092" s="118"/>
    </row>
    <row r="1093" spans="1:7">
      <c r="A1093" s="3" t="s">
        <v>551</v>
      </c>
      <c r="B1093" s="3" t="s">
        <v>823</v>
      </c>
      <c r="C1093" s="3" t="s">
        <v>824</v>
      </c>
      <c r="D1093" s="117" t="s">
        <v>700</v>
      </c>
      <c r="E1093" s="12">
        <v>39.6</v>
      </c>
      <c r="F1093" s="118">
        <v>44651</v>
      </c>
      <c r="G1093" s="118" t="s">
        <v>712</v>
      </c>
    </row>
    <row r="1094" spans="1:7">
      <c r="A1094" s="3"/>
      <c r="B1094" s="3"/>
      <c r="C1094" s="3"/>
      <c r="D1094" s="117"/>
      <c r="E1094" s="12">
        <v>0</v>
      </c>
      <c r="F1094" s="118"/>
      <c r="G1094" s="118"/>
    </row>
    <row r="1095" spans="1:7">
      <c r="A1095" s="3" t="s">
        <v>551</v>
      </c>
      <c r="B1095" s="3" t="s">
        <v>718</v>
      </c>
      <c r="C1095" s="3" t="s">
        <v>760</v>
      </c>
      <c r="D1095" s="117" t="s">
        <v>579</v>
      </c>
      <c r="E1095" s="12">
        <v>38.009197780000001</v>
      </c>
      <c r="F1095" s="118">
        <v>44651</v>
      </c>
      <c r="G1095" s="118" t="s">
        <v>712</v>
      </c>
    </row>
    <row r="1096" spans="1:7">
      <c r="A1096" s="3"/>
      <c r="B1096" s="3"/>
      <c r="C1096" s="3"/>
      <c r="D1096" s="117"/>
      <c r="E1096" s="12">
        <v>0</v>
      </c>
      <c r="F1096" s="118"/>
      <c r="G1096" s="118"/>
    </row>
    <row r="1097" spans="1:7">
      <c r="A1097" s="3" t="s">
        <v>584</v>
      </c>
      <c r="B1097" s="3" t="s">
        <v>714</v>
      </c>
      <c r="C1097" s="3" t="s">
        <v>760</v>
      </c>
      <c r="D1097" s="117" t="s">
        <v>579</v>
      </c>
      <c r="E1097" s="12">
        <v>37.750959999999999</v>
      </c>
      <c r="F1097" s="118">
        <v>44651</v>
      </c>
      <c r="G1097" s="118" t="s">
        <v>712</v>
      </c>
    </row>
    <row r="1098" spans="1:7">
      <c r="A1098" s="3"/>
      <c r="B1098" s="3"/>
      <c r="C1098" s="3"/>
      <c r="D1098" s="117"/>
      <c r="E1098" s="12">
        <v>0</v>
      </c>
      <c r="F1098" s="118"/>
      <c r="G1098" s="118"/>
    </row>
    <row r="1099" spans="1:7">
      <c r="A1099" s="3" t="s">
        <v>706</v>
      </c>
      <c r="B1099" s="3" t="s">
        <v>719</v>
      </c>
      <c r="C1099" s="3" t="s">
        <v>808</v>
      </c>
      <c r="D1099" s="117" t="s">
        <v>684</v>
      </c>
      <c r="E1099" s="12">
        <v>37.549999999999997</v>
      </c>
      <c r="F1099" s="118">
        <v>44651</v>
      </c>
      <c r="G1099" s="118" t="s">
        <v>712</v>
      </c>
    </row>
    <row r="1100" spans="1:7">
      <c r="A1100" s="3"/>
      <c r="B1100" s="3"/>
      <c r="C1100" s="3"/>
      <c r="D1100" s="117"/>
      <c r="E1100" s="12">
        <v>0</v>
      </c>
      <c r="F1100" s="118"/>
      <c r="G1100" s="118"/>
    </row>
    <row r="1101" spans="1:7">
      <c r="A1101" s="3" t="s">
        <v>551</v>
      </c>
      <c r="B1101" s="3" t="s">
        <v>720</v>
      </c>
      <c r="C1101" s="3" t="s">
        <v>809</v>
      </c>
      <c r="D1101" s="117" t="s">
        <v>579</v>
      </c>
      <c r="E1101" s="12">
        <v>37.5</v>
      </c>
      <c r="F1101" s="118">
        <v>44651</v>
      </c>
      <c r="G1101" s="118" t="s">
        <v>712</v>
      </c>
    </row>
    <row r="1102" spans="1:7">
      <c r="A1102" s="3"/>
      <c r="B1102" s="3"/>
      <c r="C1102" s="3"/>
      <c r="D1102" s="117"/>
      <c r="E1102" s="12">
        <v>0</v>
      </c>
      <c r="F1102" s="118"/>
      <c r="G1102" s="118"/>
    </row>
    <row r="1103" spans="1:7">
      <c r="A1103" s="3" t="s">
        <v>584</v>
      </c>
      <c r="B1103" s="3" t="s">
        <v>825</v>
      </c>
      <c r="C1103" s="3" t="s">
        <v>659</v>
      </c>
      <c r="D1103" s="117" t="s">
        <v>950</v>
      </c>
      <c r="E1103" s="12">
        <v>35.605466270000001</v>
      </c>
      <c r="F1103" s="118">
        <v>44651</v>
      </c>
      <c r="G1103" s="118" t="s">
        <v>712</v>
      </c>
    </row>
    <row r="1104" spans="1:7">
      <c r="A1104" s="3"/>
      <c r="B1104" s="3"/>
      <c r="C1104" s="3"/>
      <c r="D1104" s="117"/>
      <c r="E1104" s="12">
        <v>0</v>
      </c>
      <c r="F1104" s="118"/>
      <c r="G1104" s="118"/>
    </row>
    <row r="1105" spans="1:7">
      <c r="A1105" s="3" t="s">
        <v>707</v>
      </c>
      <c r="B1105" s="3" t="s">
        <v>826</v>
      </c>
      <c r="C1105" s="3" t="s">
        <v>827</v>
      </c>
      <c r="D1105" s="117" t="s">
        <v>676</v>
      </c>
      <c r="E1105" s="12">
        <v>35</v>
      </c>
      <c r="F1105" s="118">
        <v>44651</v>
      </c>
      <c r="G1105" s="118" t="s">
        <v>712</v>
      </c>
    </row>
    <row r="1106" spans="1:7">
      <c r="A1106" s="3"/>
      <c r="B1106" s="3"/>
      <c r="C1106" s="3"/>
      <c r="D1106" s="117"/>
      <c r="E1106" s="12">
        <v>0</v>
      </c>
      <c r="F1106" s="118"/>
      <c r="G1106" s="118"/>
    </row>
    <row r="1107" spans="1:7">
      <c r="A1107" s="3" t="s">
        <v>551</v>
      </c>
      <c r="B1107" s="3" t="s">
        <v>826</v>
      </c>
      <c r="C1107" s="3" t="s">
        <v>827</v>
      </c>
      <c r="D1107" s="117" t="s">
        <v>676</v>
      </c>
      <c r="E1107" s="12">
        <v>35</v>
      </c>
      <c r="F1107" s="118">
        <v>44651</v>
      </c>
      <c r="G1107" s="118" t="s">
        <v>712</v>
      </c>
    </row>
    <row r="1108" spans="1:7">
      <c r="A1108" s="3"/>
      <c r="B1108" s="3"/>
      <c r="C1108" s="3"/>
      <c r="D1108" s="117"/>
      <c r="E1108" s="12">
        <v>0</v>
      </c>
      <c r="F1108" s="118"/>
      <c r="G1108" s="118"/>
    </row>
    <row r="1109" spans="1:7">
      <c r="A1109" s="3" t="s">
        <v>705</v>
      </c>
      <c r="B1109" s="3" t="s">
        <v>721</v>
      </c>
      <c r="C1109" s="3" t="s">
        <v>773</v>
      </c>
      <c r="D1109" s="117" t="s">
        <v>951</v>
      </c>
      <c r="E1109" s="12">
        <v>34.651254300000005</v>
      </c>
      <c r="F1109" s="118">
        <v>44651</v>
      </c>
      <c r="G1109" s="118" t="s">
        <v>712</v>
      </c>
    </row>
    <row r="1110" spans="1:7">
      <c r="A1110" s="3"/>
      <c r="B1110" s="3"/>
      <c r="C1110" s="3"/>
      <c r="D1110" s="117"/>
      <c r="E1110" s="12">
        <v>0</v>
      </c>
      <c r="F1110" s="118"/>
      <c r="G1110" s="118"/>
    </row>
    <row r="1111" spans="1:7">
      <c r="A1111" s="3" t="s">
        <v>708</v>
      </c>
      <c r="B1111" s="3" t="s">
        <v>828</v>
      </c>
      <c r="C1111" s="3" t="s">
        <v>829</v>
      </c>
      <c r="D1111" s="117" t="s">
        <v>676</v>
      </c>
      <c r="E1111" s="12">
        <v>33</v>
      </c>
      <c r="F1111" s="118">
        <v>44651</v>
      </c>
      <c r="G1111" s="118" t="s">
        <v>712</v>
      </c>
    </row>
    <row r="1112" spans="1:7">
      <c r="A1112" s="3"/>
      <c r="B1112" s="3"/>
      <c r="C1112" s="3"/>
      <c r="D1112" s="117"/>
      <c r="E1112" s="12">
        <v>0</v>
      </c>
      <c r="F1112" s="118"/>
      <c r="G1112" s="118"/>
    </row>
    <row r="1113" spans="1:7">
      <c r="A1113" s="3" t="s">
        <v>705</v>
      </c>
      <c r="B1113" s="3" t="s">
        <v>722</v>
      </c>
      <c r="C1113" s="3" t="s">
        <v>830</v>
      </c>
      <c r="D1113" s="117" t="s">
        <v>673</v>
      </c>
      <c r="E1113" s="12">
        <v>29.697500000000002</v>
      </c>
      <c r="F1113" s="118">
        <v>44651</v>
      </c>
      <c r="G1113" s="118" t="s">
        <v>712</v>
      </c>
    </row>
    <row r="1114" spans="1:7">
      <c r="A1114" s="3"/>
      <c r="B1114" s="3"/>
      <c r="C1114" s="3"/>
      <c r="D1114" s="117"/>
      <c r="E1114" s="12">
        <v>0</v>
      </c>
      <c r="F1114" s="118"/>
      <c r="G1114" s="118"/>
    </row>
    <row r="1115" spans="1:7">
      <c r="A1115" s="3" t="s">
        <v>706</v>
      </c>
      <c r="B1115" s="3" t="s">
        <v>723</v>
      </c>
      <c r="C1115" s="3" t="s">
        <v>785</v>
      </c>
      <c r="D1115" s="117" t="s">
        <v>699</v>
      </c>
      <c r="E1115" s="12">
        <v>26.068000000000001</v>
      </c>
      <c r="F1115" s="118">
        <v>44651</v>
      </c>
      <c r="G1115" s="118" t="s">
        <v>712</v>
      </c>
    </row>
    <row r="1116" spans="1:7">
      <c r="A1116" s="3"/>
      <c r="B1116" s="3"/>
      <c r="C1116" s="3"/>
      <c r="D1116" s="117"/>
      <c r="E1116" s="12">
        <v>0</v>
      </c>
      <c r="F1116" s="118"/>
      <c r="G1116" s="118"/>
    </row>
    <row r="1117" spans="1:7">
      <c r="A1117" s="3" t="s">
        <v>708</v>
      </c>
      <c r="B1117" s="3" t="s">
        <v>831</v>
      </c>
      <c r="C1117" s="3" t="s">
        <v>832</v>
      </c>
      <c r="D1117" s="117" t="s">
        <v>579</v>
      </c>
      <c r="E1117" s="12">
        <v>24.419996800000003</v>
      </c>
      <c r="F1117" s="118">
        <v>44651</v>
      </c>
      <c r="G1117" s="118" t="s">
        <v>712</v>
      </c>
    </row>
    <row r="1118" spans="1:7">
      <c r="A1118" s="3"/>
      <c r="B1118" s="3"/>
      <c r="C1118" s="3"/>
      <c r="D1118" s="117"/>
      <c r="E1118" s="12">
        <v>0</v>
      </c>
      <c r="F1118" s="118"/>
      <c r="G1118" s="118"/>
    </row>
    <row r="1119" spans="1:7">
      <c r="A1119" s="3" t="s">
        <v>584</v>
      </c>
      <c r="B1119" s="3" t="s">
        <v>833</v>
      </c>
      <c r="C1119" s="3" t="s">
        <v>834</v>
      </c>
      <c r="D1119" s="117" t="s">
        <v>676</v>
      </c>
      <c r="E1119" s="12">
        <v>24</v>
      </c>
      <c r="F1119" s="118">
        <v>44651</v>
      </c>
      <c r="G1119" s="118" t="s">
        <v>712</v>
      </c>
    </row>
    <row r="1120" spans="1:7">
      <c r="A1120" s="3"/>
      <c r="B1120" s="3"/>
      <c r="C1120" s="3"/>
      <c r="D1120" s="117"/>
      <c r="E1120" s="12">
        <v>0</v>
      </c>
      <c r="F1120" s="118"/>
      <c r="G1120" s="118"/>
    </row>
    <row r="1121" spans="1:7">
      <c r="A1121" s="3" t="s">
        <v>706</v>
      </c>
      <c r="B1121" s="3" t="s">
        <v>754</v>
      </c>
      <c r="C1121" s="3" t="s">
        <v>755</v>
      </c>
      <c r="D1121" s="117" t="s">
        <v>579</v>
      </c>
      <c r="E1121" s="12">
        <v>22.5383727</v>
      </c>
      <c r="F1121" s="118">
        <v>44651</v>
      </c>
      <c r="G1121" s="118" t="s">
        <v>712</v>
      </c>
    </row>
    <row r="1122" spans="1:7">
      <c r="A1122" s="3"/>
      <c r="B1122" s="3"/>
      <c r="C1122" s="3"/>
      <c r="D1122" s="117"/>
      <c r="E1122" s="12">
        <v>0</v>
      </c>
      <c r="F1122" s="118"/>
      <c r="G1122" s="118"/>
    </row>
    <row r="1123" spans="1:7">
      <c r="A1123" s="3" t="s">
        <v>584</v>
      </c>
      <c r="B1123" s="3" t="s">
        <v>724</v>
      </c>
      <c r="C1123" s="3" t="s">
        <v>835</v>
      </c>
      <c r="D1123" s="117" t="s">
        <v>581</v>
      </c>
      <c r="E1123" s="12">
        <v>20.436399999999999</v>
      </c>
      <c r="F1123" s="118">
        <v>44651</v>
      </c>
      <c r="G1123" s="118" t="s">
        <v>712</v>
      </c>
    </row>
    <row r="1124" spans="1:7">
      <c r="A1124" s="3"/>
      <c r="B1124" s="3"/>
      <c r="C1124" s="3"/>
      <c r="D1124" s="117"/>
      <c r="E1124" s="12">
        <v>0</v>
      </c>
      <c r="F1124" s="118"/>
      <c r="G1124" s="118"/>
    </row>
    <row r="1125" spans="1:7">
      <c r="A1125" s="3" t="s">
        <v>706</v>
      </c>
      <c r="B1125" s="3" t="s">
        <v>754</v>
      </c>
      <c r="C1125" s="3" t="s">
        <v>755</v>
      </c>
      <c r="D1125" s="117" t="s">
        <v>579</v>
      </c>
      <c r="E1125" s="12">
        <v>19.5</v>
      </c>
      <c r="F1125" s="118">
        <v>44651</v>
      </c>
      <c r="G1125" s="118" t="s">
        <v>712</v>
      </c>
    </row>
    <row r="1126" spans="1:7">
      <c r="A1126" s="3"/>
      <c r="B1126" s="3"/>
      <c r="C1126" s="3"/>
      <c r="D1126" s="117"/>
      <c r="E1126" s="12">
        <v>0</v>
      </c>
      <c r="F1126" s="118"/>
      <c r="G1126" s="118"/>
    </row>
    <row r="1127" spans="1:7">
      <c r="A1127" s="3" t="s">
        <v>551</v>
      </c>
      <c r="B1127" s="3" t="s">
        <v>836</v>
      </c>
      <c r="C1127" s="3" t="s">
        <v>837</v>
      </c>
      <c r="D1127" s="117" t="s">
        <v>676</v>
      </c>
      <c r="E1127" s="12">
        <v>15.6</v>
      </c>
      <c r="F1127" s="118">
        <v>44651</v>
      </c>
      <c r="G1127" s="118" t="s">
        <v>712</v>
      </c>
    </row>
    <row r="1128" spans="1:7">
      <c r="A1128" s="3"/>
      <c r="B1128" s="3"/>
      <c r="C1128" s="3"/>
      <c r="D1128" s="117"/>
      <c r="E1128" s="12">
        <v>0</v>
      </c>
      <c r="F1128" s="118"/>
      <c r="G1128" s="118"/>
    </row>
    <row r="1129" spans="1:7">
      <c r="A1129" s="3" t="s">
        <v>584</v>
      </c>
      <c r="B1129" s="3" t="s">
        <v>838</v>
      </c>
      <c r="C1129" s="3" t="s">
        <v>839</v>
      </c>
      <c r="D1129" s="117" t="s">
        <v>673</v>
      </c>
      <c r="E1129" s="12">
        <v>13.16</v>
      </c>
      <c r="F1129" s="118">
        <v>44651</v>
      </c>
      <c r="G1129" s="118" t="s">
        <v>712</v>
      </c>
    </row>
    <row r="1130" spans="1:7">
      <c r="A1130" s="3"/>
      <c r="B1130" s="3"/>
      <c r="C1130" s="3"/>
      <c r="D1130" s="117"/>
      <c r="E1130" s="12">
        <v>0</v>
      </c>
      <c r="F1130" s="118"/>
      <c r="G1130" s="118"/>
    </row>
    <row r="1131" spans="1:7">
      <c r="A1131" s="3" t="s">
        <v>584</v>
      </c>
      <c r="B1131" s="3" t="s">
        <v>566</v>
      </c>
      <c r="C1131" s="3" t="s">
        <v>840</v>
      </c>
      <c r="D1131" s="117" t="s">
        <v>581</v>
      </c>
      <c r="E1131" s="12">
        <v>12.561578999999998</v>
      </c>
      <c r="F1131" s="118">
        <v>44651</v>
      </c>
      <c r="G1131" s="118" t="s">
        <v>712</v>
      </c>
    </row>
    <row r="1132" spans="1:7">
      <c r="A1132" s="3"/>
      <c r="B1132" s="3"/>
      <c r="C1132" s="3"/>
      <c r="D1132" s="117"/>
      <c r="E1132" s="12">
        <v>0</v>
      </c>
      <c r="F1132" s="118"/>
      <c r="G1132" s="118"/>
    </row>
    <row r="1133" spans="1:7">
      <c r="A1133" s="3" t="s">
        <v>705</v>
      </c>
      <c r="B1133" s="3" t="s">
        <v>715</v>
      </c>
      <c r="C1133" s="3" t="s">
        <v>841</v>
      </c>
      <c r="D1133" s="117" t="s">
        <v>579</v>
      </c>
      <c r="E1133" s="12">
        <v>12</v>
      </c>
      <c r="F1133" s="118">
        <v>44651</v>
      </c>
      <c r="G1133" s="118" t="s">
        <v>712</v>
      </c>
    </row>
    <row r="1134" spans="1:7">
      <c r="A1134" s="3"/>
      <c r="B1134" s="3"/>
      <c r="C1134" s="3"/>
      <c r="D1134" s="117"/>
      <c r="E1134" s="12">
        <v>0</v>
      </c>
      <c r="F1134" s="118"/>
      <c r="G1134" s="118"/>
    </row>
    <row r="1135" spans="1:7">
      <c r="A1135" s="3" t="s">
        <v>705</v>
      </c>
      <c r="B1135" s="3" t="s">
        <v>725</v>
      </c>
      <c r="C1135" s="3" t="s">
        <v>780</v>
      </c>
      <c r="D1135" s="117" t="s">
        <v>952</v>
      </c>
      <c r="E1135" s="12">
        <v>11.53655</v>
      </c>
      <c r="F1135" s="118">
        <v>44651</v>
      </c>
      <c r="G1135" s="118" t="s">
        <v>712</v>
      </c>
    </row>
    <row r="1136" spans="1:7">
      <c r="A1136" s="3"/>
      <c r="B1136" s="3"/>
      <c r="C1136" s="3"/>
      <c r="D1136" s="117"/>
      <c r="E1136" s="12">
        <v>0</v>
      </c>
      <c r="F1136" s="118"/>
      <c r="G1136" s="118"/>
    </row>
    <row r="1137" spans="1:7">
      <c r="A1137" s="3" t="s">
        <v>706</v>
      </c>
      <c r="B1137" s="3" t="s">
        <v>726</v>
      </c>
      <c r="C1137" s="3" t="s">
        <v>785</v>
      </c>
      <c r="D1137" s="117" t="s">
        <v>953</v>
      </c>
      <c r="E1137" s="12">
        <v>11.250800460000001</v>
      </c>
      <c r="F1137" s="118">
        <v>44651</v>
      </c>
      <c r="G1137" s="118" t="s">
        <v>712</v>
      </c>
    </row>
    <row r="1138" spans="1:7">
      <c r="A1138" s="3"/>
      <c r="B1138" s="3"/>
      <c r="C1138" s="3"/>
      <c r="D1138" s="117"/>
      <c r="E1138" s="12">
        <v>0</v>
      </c>
      <c r="F1138" s="118"/>
      <c r="G1138" s="118"/>
    </row>
    <row r="1139" spans="1:7">
      <c r="A1139" s="3" t="s">
        <v>584</v>
      </c>
      <c r="B1139" s="3" t="s">
        <v>727</v>
      </c>
      <c r="C1139" s="3" t="s">
        <v>781</v>
      </c>
      <c r="D1139" s="117" t="s">
        <v>954</v>
      </c>
      <c r="E1139" s="12">
        <v>9.8201771000000004</v>
      </c>
      <c r="F1139" s="118">
        <v>44651</v>
      </c>
      <c r="G1139" s="118" t="s">
        <v>712</v>
      </c>
    </row>
    <row r="1140" spans="1:7">
      <c r="A1140" s="3"/>
      <c r="B1140" s="3"/>
      <c r="C1140" s="3"/>
      <c r="D1140" s="117"/>
      <c r="E1140" s="12">
        <v>0</v>
      </c>
      <c r="F1140" s="118"/>
      <c r="G1140" s="118"/>
    </row>
    <row r="1141" spans="1:7">
      <c r="A1141" s="3" t="s">
        <v>706</v>
      </c>
      <c r="B1141" s="3" t="s">
        <v>728</v>
      </c>
      <c r="C1141" s="3" t="s">
        <v>808</v>
      </c>
      <c r="D1141" s="117" t="s">
        <v>579</v>
      </c>
      <c r="E1141" s="12">
        <v>9.5299999999999994</v>
      </c>
      <c r="F1141" s="118">
        <v>44651</v>
      </c>
      <c r="G1141" s="118" t="s">
        <v>712</v>
      </c>
    </row>
    <row r="1142" spans="1:7">
      <c r="A1142" s="3"/>
      <c r="B1142" s="3"/>
      <c r="C1142" s="3"/>
      <c r="D1142" s="117"/>
      <c r="E1142" s="12">
        <v>0</v>
      </c>
      <c r="F1142" s="118"/>
      <c r="G1142" s="118"/>
    </row>
    <row r="1143" spans="1:7">
      <c r="A1143" s="3" t="s">
        <v>584</v>
      </c>
      <c r="B1143" s="3" t="s">
        <v>842</v>
      </c>
      <c r="C1143" s="3" t="s">
        <v>843</v>
      </c>
      <c r="D1143" s="117" t="s">
        <v>955</v>
      </c>
      <c r="E1143" s="12">
        <v>9.3068241700000005</v>
      </c>
      <c r="F1143" s="118">
        <v>44651</v>
      </c>
      <c r="G1143" s="118" t="s">
        <v>712</v>
      </c>
    </row>
    <row r="1144" spans="1:7">
      <c r="A1144" s="3"/>
      <c r="B1144" s="3"/>
      <c r="C1144" s="3"/>
      <c r="D1144" s="117"/>
      <c r="E1144" s="12">
        <v>0</v>
      </c>
      <c r="F1144" s="118"/>
      <c r="G1144" s="118"/>
    </row>
    <row r="1145" spans="1:7">
      <c r="A1145" s="3" t="s">
        <v>584</v>
      </c>
      <c r="B1145" s="3" t="s">
        <v>842</v>
      </c>
      <c r="C1145" s="3" t="s">
        <v>844</v>
      </c>
      <c r="D1145" s="117" t="s">
        <v>956</v>
      </c>
      <c r="E1145" s="12">
        <v>9.0115303000000004</v>
      </c>
      <c r="F1145" s="118">
        <v>44651</v>
      </c>
      <c r="G1145" s="118" t="s">
        <v>712</v>
      </c>
    </row>
    <row r="1146" spans="1:7">
      <c r="A1146" s="3"/>
      <c r="B1146" s="3"/>
      <c r="C1146" s="3"/>
      <c r="D1146" s="117"/>
      <c r="E1146" s="12">
        <v>0</v>
      </c>
      <c r="F1146" s="118"/>
      <c r="G1146" s="118"/>
    </row>
    <row r="1147" spans="1:7">
      <c r="A1147" s="3" t="s">
        <v>584</v>
      </c>
      <c r="B1147" s="3" t="s">
        <v>729</v>
      </c>
      <c r="C1147" s="3" t="s">
        <v>778</v>
      </c>
      <c r="D1147" s="117" t="s">
        <v>957</v>
      </c>
      <c r="E1147" s="12">
        <v>8.7811450000000004</v>
      </c>
      <c r="F1147" s="118">
        <v>44651</v>
      </c>
      <c r="G1147" s="118" t="s">
        <v>712</v>
      </c>
    </row>
    <row r="1148" spans="1:7">
      <c r="A1148" s="3"/>
      <c r="B1148" s="3"/>
      <c r="C1148" s="3"/>
      <c r="D1148" s="117"/>
      <c r="E1148" s="12">
        <v>0</v>
      </c>
      <c r="F1148" s="118"/>
      <c r="G1148" s="118"/>
    </row>
    <row r="1149" spans="1:7">
      <c r="A1149" s="3" t="s">
        <v>708</v>
      </c>
      <c r="B1149" s="3" t="s">
        <v>845</v>
      </c>
      <c r="C1149" s="3" t="s">
        <v>846</v>
      </c>
      <c r="D1149" s="117" t="s">
        <v>958</v>
      </c>
      <c r="E1149" s="12">
        <v>8.6</v>
      </c>
      <c r="F1149" s="118">
        <v>44651</v>
      </c>
      <c r="G1149" s="118" t="s">
        <v>712</v>
      </c>
    </row>
    <row r="1150" spans="1:7">
      <c r="A1150" s="3"/>
      <c r="B1150" s="3"/>
      <c r="C1150" s="3"/>
      <c r="D1150" s="117"/>
      <c r="E1150" s="12">
        <v>0</v>
      </c>
      <c r="F1150" s="118"/>
      <c r="G1150" s="118"/>
    </row>
    <row r="1151" spans="1:7">
      <c r="A1151" s="3" t="s">
        <v>584</v>
      </c>
      <c r="B1151" s="3" t="s">
        <v>730</v>
      </c>
      <c r="C1151" s="3" t="s">
        <v>776</v>
      </c>
      <c r="D1151" s="117" t="s">
        <v>959</v>
      </c>
      <c r="E1151" s="12">
        <v>8.4174146299999997</v>
      </c>
      <c r="F1151" s="118">
        <v>44651</v>
      </c>
      <c r="G1151" s="118" t="s">
        <v>712</v>
      </c>
    </row>
    <row r="1152" spans="1:7">
      <c r="A1152" s="3"/>
      <c r="B1152" s="3"/>
      <c r="C1152" s="3"/>
      <c r="D1152" s="117"/>
      <c r="E1152" s="12">
        <v>0</v>
      </c>
      <c r="F1152" s="118"/>
      <c r="G1152" s="118"/>
    </row>
    <row r="1153" spans="1:7">
      <c r="A1153" s="3" t="s">
        <v>584</v>
      </c>
      <c r="B1153" s="3" t="s">
        <v>825</v>
      </c>
      <c r="C1153" s="3" t="s">
        <v>847</v>
      </c>
      <c r="D1153" s="117" t="s">
        <v>960</v>
      </c>
      <c r="E1153" s="12">
        <v>8.3011709800000002</v>
      </c>
      <c r="F1153" s="118">
        <v>44651</v>
      </c>
      <c r="G1153" s="118" t="s">
        <v>712</v>
      </c>
    </row>
    <row r="1154" spans="1:7">
      <c r="A1154" s="3"/>
      <c r="B1154" s="3"/>
      <c r="C1154" s="3"/>
      <c r="D1154" s="117"/>
      <c r="E1154" s="12">
        <v>0</v>
      </c>
      <c r="F1154" s="118"/>
      <c r="G1154" s="118"/>
    </row>
    <row r="1155" spans="1:7">
      <c r="A1155" s="3" t="s">
        <v>705</v>
      </c>
      <c r="B1155" s="3" t="s">
        <v>715</v>
      </c>
      <c r="C1155" s="3" t="s">
        <v>761</v>
      </c>
      <c r="D1155" s="117" t="s">
        <v>579</v>
      </c>
      <c r="E1155" s="12">
        <v>8</v>
      </c>
      <c r="F1155" s="118">
        <v>44651</v>
      </c>
      <c r="G1155" s="118" t="s">
        <v>712</v>
      </c>
    </row>
    <row r="1156" spans="1:7">
      <c r="A1156" s="3"/>
      <c r="B1156" s="3"/>
      <c r="C1156" s="3"/>
      <c r="D1156" s="117"/>
      <c r="E1156" s="12">
        <v>0</v>
      </c>
      <c r="F1156" s="118"/>
      <c r="G1156" s="118"/>
    </row>
    <row r="1157" spans="1:7">
      <c r="A1157" s="3" t="s">
        <v>584</v>
      </c>
      <c r="B1157" s="3" t="s">
        <v>838</v>
      </c>
      <c r="C1157" s="3" t="s">
        <v>848</v>
      </c>
      <c r="D1157" s="117" t="s">
        <v>579</v>
      </c>
      <c r="E1157" s="12">
        <v>7.8</v>
      </c>
      <c r="F1157" s="118">
        <v>44651</v>
      </c>
      <c r="G1157" s="118" t="s">
        <v>712</v>
      </c>
    </row>
    <row r="1158" spans="1:7">
      <c r="A1158" s="3"/>
      <c r="B1158" s="3"/>
      <c r="C1158" s="3"/>
      <c r="D1158" s="117"/>
      <c r="E1158" s="12">
        <v>0</v>
      </c>
      <c r="F1158" s="118"/>
      <c r="G1158" s="118"/>
    </row>
    <row r="1159" spans="1:7">
      <c r="A1159" s="3" t="s">
        <v>584</v>
      </c>
      <c r="B1159" s="3" t="s">
        <v>731</v>
      </c>
      <c r="C1159" s="3" t="s">
        <v>772</v>
      </c>
      <c r="D1159" s="117" t="s">
        <v>961</v>
      </c>
      <c r="E1159" s="12">
        <v>7.6673900000000001</v>
      </c>
      <c r="F1159" s="118">
        <v>44651</v>
      </c>
      <c r="G1159" s="118" t="s">
        <v>712</v>
      </c>
    </row>
    <row r="1160" spans="1:7">
      <c r="A1160" s="3"/>
      <c r="B1160" s="3"/>
      <c r="C1160" s="3"/>
      <c r="D1160" s="117"/>
      <c r="E1160" s="12">
        <v>0</v>
      </c>
      <c r="F1160" s="118"/>
      <c r="G1160" s="118"/>
    </row>
    <row r="1161" spans="1:7">
      <c r="A1161" s="3" t="s">
        <v>706</v>
      </c>
      <c r="B1161" s="3" t="s">
        <v>849</v>
      </c>
      <c r="C1161" s="3" t="s">
        <v>850</v>
      </c>
      <c r="D1161" s="117" t="s">
        <v>680</v>
      </c>
      <c r="E1161" s="12">
        <v>7.5188103000000002</v>
      </c>
      <c r="F1161" s="118">
        <v>44651</v>
      </c>
      <c r="G1161" s="118" t="s">
        <v>712</v>
      </c>
    </row>
    <row r="1162" spans="1:7">
      <c r="A1162" s="3"/>
      <c r="B1162" s="3"/>
      <c r="C1162" s="3"/>
      <c r="D1162" s="117"/>
      <c r="E1162" s="12">
        <v>0</v>
      </c>
      <c r="F1162" s="118"/>
      <c r="G1162" s="118"/>
    </row>
    <row r="1163" spans="1:7">
      <c r="A1163" s="3" t="s">
        <v>584</v>
      </c>
      <c r="B1163" s="3" t="s">
        <v>851</v>
      </c>
      <c r="C1163" s="3" t="s">
        <v>852</v>
      </c>
      <c r="D1163" s="117" t="s">
        <v>962</v>
      </c>
      <c r="E1163" s="12">
        <v>7.5148481999999994</v>
      </c>
      <c r="F1163" s="118">
        <v>44651</v>
      </c>
      <c r="G1163" s="118" t="s">
        <v>712</v>
      </c>
    </row>
    <row r="1164" spans="1:7">
      <c r="A1164" s="3"/>
      <c r="B1164" s="3"/>
      <c r="C1164" s="3"/>
      <c r="D1164" s="117"/>
      <c r="E1164" s="12">
        <v>0</v>
      </c>
      <c r="F1164" s="118"/>
      <c r="G1164" s="118"/>
    </row>
    <row r="1165" spans="1:7">
      <c r="A1165" s="3" t="s">
        <v>584</v>
      </c>
      <c r="B1165" s="3" t="s">
        <v>838</v>
      </c>
      <c r="C1165" s="3" t="s">
        <v>853</v>
      </c>
      <c r="D1165" s="117" t="s">
        <v>675</v>
      </c>
      <c r="E1165" s="12">
        <v>7.4731182799999996</v>
      </c>
      <c r="F1165" s="118">
        <v>44651</v>
      </c>
      <c r="G1165" s="118" t="s">
        <v>712</v>
      </c>
    </row>
    <row r="1166" spans="1:7">
      <c r="A1166" s="3"/>
      <c r="B1166" s="3"/>
      <c r="C1166" s="3"/>
      <c r="D1166" s="117"/>
      <c r="E1166" s="12">
        <v>0</v>
      </c>
      <c r="F1166" s="118"/>
      <c r="G1166" s="118"/>
    </row>
    <row r="1167" spans="1:7">
      <c r="A1167" s="3" t="s">
        <v>584</v>
      </c>
      <c r="B1167" s="3" t="s">
        <v>729</v>
      </c>
      <c r="C1167" s="3" t="s">
        <v>778</v>
      </c>
      <c r="D1167" s="117" t="s">
        <v>963</v>
      </c>
      <c r="E1167" s="12">
        <v>7.4688803000000004</v>
      </c>
      <c r="F1167" s="118">
        <v>44651</v>
      </c>
      <c r="G1167" s="118" t="s">
        <v>712</v>
      </c>
    </row>
    <row r="1168" spans="1:7">
      <c r="A1168" s="3"/>
      <c r="B1168" s="3"/>
      <c r="C1168" s="3"/>
      <c r="D1168" s="117"/>
      <c r="E1168" s="12">
        <v>0</v>
      </c>
      <c r="F1168" s="118"/>
      <c r="G1168" s="118"/>
    </row>
    <row r="1169" spans="1:7">
      <c r="A1169" s="3" t="s">
        <v>584</v>
      </c>
      <c r="B1169" s="3" t="s">
        <v>838</v>
      </c>
      <c r="C1169" s="3" t="s">
        <v>854</v>
      </c>
      <c r="D1169" s="117" t="s">
        <v>579</v>
      </c>
      <c r="E1169" s="12">
        <v>7.36</v>
      </c>
      <c r="F1169" s="118">
        <v>44651</v>
      </c>
      <c r="G1169" s="118" t="s">
        <v>712</v>
      </c>
    </row>
    <row r="1170" spans="1:7">
      <c r="A1170" s="3"/>
      <c r="B1170" s="3"/>
      <c r="C1170" s="3"/>
      <c r="D1170" s="117"/>
      <c r="E1170" s="12">
        <v>0</v>
      </c>
      <c r="F1170" s="118"/>
      <c r="G1170" s="118"/>
    </row>
    <row r="1171" spans="1:7">
      <c r="A1171" s="3" t="s">
        <v>584</v>
      </c>
      <c r="B1171" s="3" t="s">
        <v>732</v>
      </c>
      <c r="C1171" s="3" t="s">
        <v>777</v>
      </c>
      <c r="D1171" s="117" t="s">
        <v>964</v>
      </c>
      <c r="E1171" s="12">
        <v>7.2617219400000002</v>
      </c>
      <c r="F1171" s="118">
        <v>44651</v>
      </c>
      <c r="G1171" s="118" t="s">
        <v>712</v>
      </c>
    </row>
    <row r="1172" spans="1:7">
      <c r="A1172" s="3"/>
      <c r="B1172" s="3"/>
      <c r="C1172" s="3"/>
      <c r="D1172" s="117"/>
      <c r="E1172" s="12">
        <v>0</v>
      </c>
      <c r="F1172" s="118"/>
      <c r="G1172" s="118"/>
    </row>
    <row r="1173" spans="1:7">
      <c r="A1173" s="3" t="s">
        <v>584</v>
      </c>
      <c r="B1173" s="3" t="s">
        <v>855</v>
      </c>
      <c r="C1173" s="3" t="s">
        <v>856</v>
      </c>
      <c r="D1173" s="117" t="s">
        <v>579</v>
      </c>
      <c r="E1173" s="12">
        <v>7.000004399999999</v>
      </c>
      <c r="F1173" s="118">
        <v>44651</v>
      </c>
      <c r="G1173" s="118" t="s">
        <v>712</v>
      </c>
    </row>
    <row r="1174" spans="1:7">
      <c r="A1174" s="3"/>
      <c r="B1174" s="3"/>
      <c r="C1174" s="3"/>
      <c r="D1174" s="117"/>
      <c r="E1174" s="12">
        <v>0</v>
      </c>
      <c r="F1174" s="118"/>
      <c r="G1174" s="118"/>
    </row>
    <row r="1175" spans="1:7">
      <c r="A1175" s="3" t="s">
        <v>708</v>
      </c>
      <c r="B1175" s="3" t="s">
        <v>857</v>
      </c>
      <c r="C1175" s="3" t="s">
        <v>829</v>
      </c>
      <c r="D1175" s="117" t="s">
        <v>581</v>
      </c>
      <c r="E1175" s="12">
        <v>7</v>
      </c>
      <c r="F1175" s="118">
        <v>44651</v>
      </c>
      <c r="G1175" s="118" t="s">
        <v>712</v>
      </c>
    </row>
    <row r="1176" spans="1:7">
      <c r="A1176" s="3"/>
      <c r="B1176" s="3"/>
      <c r="C1176" s="3"/>
      <c r="D1176" s="117"/>
      <c r="E1176" s="12">
        <v>0</v>
      </c>
      <c r="F1176" s="118"/>
      <c r="G1176" s="118"/>
    </row>
    <row r="1177" spans="1:7">
      <c r="A1177" s="3" t="s">
        <v>708</v>
      </c>
      <c r="B1177" s="3" t="s">
        <v>733</v>
      </c>
      <c r="C1177" s="3" t="s">
        <v>760</v>
      </c>
      <c r="D1177" s="117" t="s">
        <v>579</v>
      </c>
      <c r="E1177" s="12">
        <v>7</v>
      </c>
      <c r="F1177" s="118">
        <v>44651</v>
      </c>
      <c r="G1177" s="118" t="s">
        <v>712</v>
      </c>
    </row>
    <row r="1178" spans="1:7">
      <c r="A1178" s="3"/>
      <c r="B1178" s="3"/>
      <c r="C1178" s="3"/>
      <c r="D1178" s="117"/>
      <c r="E1178" s="12">
        <v>0</v>
      </c>
      <c r="F1178" s="118"/>
      <c r="G1178" s="118"/>
    </row>
    <row r="1179" spans="1:7">
      <c r="A1179" s="3" t="s">
        <v>584</v>
      </c>
      <c r="B1179" s="3" t="s">
        <v>838</v>
      </c>
      <c r="C1179" s="3" t="s">
        <v>858</v>
      </c>
      <c r="D1179" s="117" t="s">
        <v>579</v>
      </c>
      <c r="E1179" s="12">
        <v>6.94</v>
      </c>
      <c r="F1179" s="118">
        <v>44651</v>
      </c>
      <c r="G1179" s="118" t="s">
        <v>712</v>
      </c>
    </row>
    <row r="1180" spans="1:7">
      <c r="A1180" s="3"/>
      <c r="B1180" s="3"/>
      <c r="C1180" s="3"/>
      <c r="D1180" s="117"/>
      <c r="E1180" s="12">
        <v>0</v>
      </c>
      <c r="F1180" s="118"/>
      <c r="G1180" s="118"/>
    </row>
    <row r="1181" spans="1:7">
      <c r="A1181" s="3" t="s">
        <v>584</v>
      </c>
      <c r="B1181" s="3" t="s">
        <v>859</v>
      </c>
      <c r="C1181" s="3" t="s">
        <v>858</v>
      </c>
      <c r="D1181" s="117" t="s">
        <v>581</v>
      </c>
      <c r="E1181" s="12">
        <v>6.9323594999999996</v>
      </c>
      <c r="F1181" s="118">
        <v>44651</v>
      </c>
      <c r="G1181" s="118" t="s">
        <v>712</v>
      </c>
    </row>
    <row r="1182" spans="1:7">
      <c r="A1182" s="3"/>
      <c r="B1182" s="3"/>
      <c r="C1182" s="3"/>
      <c r="D1182" s="117"/>
      <c r="E1182" s="12">
        <v>0</v>
      </c>
      <c r="F1182" s="118"/>
      <c r="G1182" s="118"/>
    </row>
    <row r="1183" spans="1:7">
      <c r="A1183" s="3" t="s">
        <v>705</v>
      </c>
      <c r="B1183" s="3" t="s">
        <v>734</v>
      </c>
      <c r="C1183" s="3" t="s">
        <v>766</v>
      </c>
      <c r="D1183" s="117" t="s">
        <v>965</v>
      </c>
      <c r="E1183" s="12">
        <v>6.7626461999999998</v>
      </c>
      <c r="F1183" s="118">
        <v>44651</v>
      </c>
      <c r="G1183" s="118" t="s">
        <v>712</v>
      </c>
    </row>
    <row r="1184" spans="1:7">
      <c r="A1184" s="3"/>
      <c r="B1184" s="3"/>
      <c r="C1184" s="3"/>
      <c r="D1184" s="117"/>
      <c r="E1184" s="12">
        <v>0</v>
      </c>
      <c r="F1184" s="118"/>
      <c r="G1184" s="118"/>
    </row>
    <row r="1185" spans="1:7">
      <c r="A1185" s="3" t="s">
        <v>584</v>
      </c>
      <c r="B1185" s="3" t="s">
        <v>860</v>
      </c>
      <c r="C1185" s="3" t="s">
        <v>861</v>
      </c>
      <c r="D1185" s="117" t="s">
        <v>676</v>
      </c>
      <c r="E1185" s="12">
        <v>6.75</v>
      </c>
      <c r="F1185" s="118">
        <v>44651</v>
      </c>
      <c r="G1185" s="118" t="s">
        <v>712</v>
      </c>
    </row>
    <row r="1186" spans="1:7">
      <c r="A1186" s="3"/>
      <c r="B1186" s="3"/>
      <c r="C1186" s="3"/>
      <c r="D1186" s="117"/>
      <c r="E1186" s="12">
        <v>0</v>
      </c>
      <c r="F1186" s="118"/>
      <c r="G1186" s="118"/>
    </row>
    <row r="1187" spans="1:7">
      <c r="A1187" s="3" t="s">
        <v>584</v>
      </c>
      <c r="B1187" s="3" t="s">
        <v>862</v>
      </c>
      <c r="C1187" s="3" t="s">
        <v>863</v>
      </c>
      <c r="D1187" s="117" t="s">
        <v>966</v>
      </c>
      <c r="E1187" s="12">
        <v>6.6792600000000002</v>
      </c>
      <c r="F1187" s="118">
        <v>44651</v>
      </c>
      <c r="G1187" s="118" t="s">
        <v>712</v>
      </c>
    </row>
    <row r="1188" spans="1:7">
      <c r="A1188" s="3"/>
      <c r="B1188" s="3"/>
      <c r="C1188" s="3"/>
      <c r="D1188" s="117"/>
      <c r="E1188" s="12">
        <v>0</v>
      </c>
      <c r="F1188" s="118"/>
      <c r="G1188" s="118"/>
    </row>
    <row r="1189" spans="1:7">
      <c r="A1189" s="3" t="s">
        <v>584</v>
      </c>
      <c r="B1189" s="3" t="s">
        <v>825</v>
      </c>
      <c r="C1189" s="3" t="s">
        <v>864</v>
      </c>
      <c r="D1189" s="117" t="s">
        <v>967</v>
      </c>
      <c r="E1189" s="12">
        <v>6.6696633999999992</v>
      </c>
      <c r="F1189" s="118">
        <v>44651</v>
      </c>
      <c r="G1189" s="118" t="s">
        <v>712</v>
      </c>
    </row>
    <row r="1190" spans="1:7">
      <c r="A1190" s="3"/>
      <c r="B1190" s="3"/>
      <c r="C1190" s="3"/>
      <c r="D1190" s="117"/>
      <c r="E1190" s="12">
        <v>0</v>
      </c>
      <c r="F1190" s="118"/>
      <c r="G1190" s="118"/>
    </row>
    <row r="1191" spans="1:7">
      <c r="A1191" s="3" t="s">
        <v>584</v>
      </c>
      <c r="B1191" s="3" t="s">
        <v>838</v>
      </c>
      <c r="C1191" s="3" t="s">
        <v>902</v>
      </c>
      <c r="D1191" s="117" t="s">
        <v>579</v>
      </c>
      <c r="E1191" s="12">
        <v>6.58</v>
      </c>
      <c r="F1191" s="118">
        <v>44651</v>
      </c>
      <c r="G1191" s="118" t="s">
        <v>712</v>
      </c>
    </row>
    <row r="1192" spans="1:7">
      <c r="A1192" s="3"/>
      <c r="B1192" s="3"/>
      <c r="C1192" s="3"/>
      <c r="D1192" s="117"/>
      <c r="E1192" s="12">
        <v>0</v>
      </c>
      <c r="F1192" s="118"/>
      <c r="G1192" s="118"/>
    </row>
    <row r="1193" spans="1:7">
      <c r="A1193" s="3" t="s">
        <v>584</v>
      </c>
      <c r="B1193" s="3" t="s">
        <v>838</v>
      </c>
      <c r="C1193" s="3" t="s">
        <v>903</v>
      </c>
      <c r="D1193" s="117" t="s">
        <v>579</v>
      </c>
      <c r="E1193" s="12">
        <v>6.58</v>
      </c>
      <c r="F1193" s="118">
        <v>44651</v>
      </c>
      <c r="G1193" s="118" t="s">
        <v>712</v>
      </c>
    </row>
    <row r="1194" spans="1:7">
      <c r="A1194" s="3"/>
      <c r="B1194" s="3"/>
      <c r="C1194" s="3"/>
      <c r="D1194" s="117"/>
      <c r="E1194" s="12">
        <v>0</v>
      </c>
      <c r="F1194" s="118"/>
      <c r="G1194" s="118"/>
    </row>
    <row r="1195" spans="1:7">
      <c r="A1195" s="3" t="s">
        <v>584</v>
      </c>
      <c r="B1195" s="3" t="s">
        <v>838</v>
      </c>
      <c r="C1195" s="3" t="s">
        <v>904</v>
      </c>
      <c r="D1195" s="117" t="s">
        <v>579</v>
      </c>
      <c r="E1195" s="12">
        <v>6.58</v>
      </c>
      <c r="F1195" s="118">
        <v>44651</v>
      </c>
      <c r="G1195" s="118" t="s">
        <v>712</v>
      </c>
    </row>
    <row r="1196" spans="1:7">
      <c r="A1196" s="3"/>
      <c r="B1196" s="3"/>
      <c r="C1196" s="3"/>
      <c r="D1196" s="117"/>
      <c r="E1196" s="12">
        <v>0</v>
      </c>
      <c r="F1196" s="118"/>
      <c r="G1196" s="118"/>
    </row>
    <row r="1197" spans="1:7">
      <c r="A1197" s="3" t="s">
        <v>706</v>
      </c>
      <c r="B1197" s="3" t="s">
        <v>735</v>
      </c>
      <c r="C1197" s="3" t="s">
        <v>905</v>
      </c>
      <c r="D1197" s="117" t="s">
        <v>968</v>
      </c>
      <c r="E1197" s="12">
        <v>6.5636299999999999</v>
      </c>
      <c r="F1197" s="118">
        <v>44651</v>
      </c>
      <c r="G1197" s="118" t="s">
        <v>712</v>
      </c>
    </row>
    <row r="1198" spans="1:7">
      <c r="A1198" s="3"/>
      <c r="B1198" s="3"/>
      <c r="C1198" s="3"/>
      <c r="D1198" s="117"/>
      <c r="E1198" s="12">
        <v>0</v>
      </c>
      <c r="F1198" s="118"/>
      <c r="G1198" s="118"/>
    </row>
    <row r="1199" spans="1:7">
      <c r="A1199" s="3" t="s">
        <v>584</v>
      </c>
      <c r="B1199" s="3" t="s">
        <v>736</v>
      </c>
      <c r="C1199" s="3" t="s">
        <v>768</v>
      </c>
      <c r="D1199" s="117" t="s">
        <v>969</v>
      </c>
      <c r="E1199" s="12">
        <v>5.9356402500000005</v>
      </c>
      <c r="F1199" s="118">
        <v>44651</v>
      </c>
      <c r="G1199" s="118" t="s">
        <v>712</v>
      </c>
    </row>
    <row r="1200" spans="1:7">
      <c r="A1200" s="3"/>
      <c r="B1200" s="3"/>
      <c r="C1200" s="3"/>
      <c r="D1200" s="117"/>
      <c r="E1200" s="12">
        <v>0</v>
      </c>
      <c r="F1200" s="118"/>
      <c r="G1200" s="118"/>
    </row>
    <row r="1201" spans="1:7">
      <c r="A1201" s="3" t="s">
        <v>551</v>
      </c>
      <c r="B1201" s="3" t="s">
        <v>764</v>
      </c>
      <c r="C1201" s="3" t="s">
        <v>765</v>
      </c>
      <c r="D1201" s="117" t="s">
        <v>581</v>
      </c>
      <c r="E1201" s="12">
        <v>5.8</v>
      </c>
      <c r="F1201" s="118">
        <v>44651</v>
      </c>
      <c r="G1201" s="118" t="s">
        <v>712</v>
      </c>
    </row>
    <row r="1202" spans="1:7">
      <c r="A1202" s="3"/>
      <c r="B1202" s="3"/>
      <c r="C1202" s="3"/>
      <c r="D1202" s="117"/>
      <c r="E1202" s="12">
        <v>0</v>
      </c>
      <c r="F1202" s="118"/>
      <c r="G1202" s="118"/>
    </row>
    <row r="1203" spans="1:7">
      <c r="A1203" s="3" t="s">
        <v>584</v>
      </c>
      <c r="B1203" s="3" t="s">
        <v>736</v>
      </c>
      <c r="C1203" s="3" t="s">
        <v>768</v>
      </c>
      <c r="D1203" s="117" t="s">
        <v>970</v>
      </c>
      <c r="E1203" s="12">
        <v>5.7944696599999999</v>
      </c>
      <c r="F1203" s="118">
        <v>44651</v>
      </c>
      <c r="G1203" s="118" t="s">
        <v>712</v>
      </c>
    </row>
    <row r="1204" spans="1:7">
      <c r="A1204" s="3"/>
      <c r="B1204" s="3"/>
      <c r="C1204" s="3"/>
      <c r="D1204" s="117"/>
      <c r="E1204" s="12">
        <v>0</v>
      </c>
      <c r="F1204" s="118"/>
      <c r="G1204" s="118"/>
    </row>
    <row r="1205" spans="1:7">
      <c r="A1205" s="3" t="s">
        <v>584</v>
      </c>
      <c r="B1205" s="3" t="s">
        <v>909</v>
      </c>
      <c r="C1205" s="3" t="s">
        <v>908</v>
      </c>
      <c r="D1205" s="117" t="s">
        <v>971</v>
      </c>
      <c r="E1205" s="12">
        <v>5.7840199999999999</v>
      </c>
      <c r="F1205" s="118">
        <v>44651</v>
      </c>
      <c r="G1205" s="118" t="s">
        <v>712</v>
      </c>
    </row>
    <row r="1206" spans="1:7">
      <c r="A1206" s="3"/>
      <c r="B1206" s="3"/>
      <c r="C1206" s="3"/>
      <c r="D1206" s="117"/>
      <c r="E1206" s="12">
        <v>0</v>
      </c>
      <c r="F1206" s="118"/>
      <c r="G1206" s="118"/>
    </row>
    <row r="1207" spans="1:7">
      <c r="A1207" s="3" t="s">
        <v>584</v>
      </c>
      <c r="B1207" s="3" t="s">
        <v>737</v>
      </c>
      <c r="C1207" s="3" t="s">
        <v>774</v>
      </c>
      <c r="D1207" s="117" t="s">
        <v>972</v>
      </c>
      <c r="E1207" s="12">
        <v>5.626576</v>
      </c>
      <c r="F1207" s="118">
        <v>44651</v>
      </c>
      <c r="G1207" s="118" t="s">
        <v>712</v>
      </c>
    </row>
    <row r="1208" spans="1:7">
      <c r="A1208" s="3"/>
      <c r="B1208" s="3"/>
      <c r="C1208" s="3"/>
      <c r="D1208" s="117"/>
      <c r="E1208" s="12">
        <v>0</v>
      </c>
      <c r="F1208" s="118"/>
      <c r="G1208" s="118"/>
    </row>
    <row r="1209" spans="1:7">
      <c r="A1209" s="3" t="s">
        <v>584</v>
      </c>
      <c r="B1209" s="3" t="s">
        <v>566</v>
      </c>
      <c r="C1209" s="3" t="s">
        <v>910</v>
      </c>
      <c r="D1209" s="117" t="s">
        <v>680</v>
      </c>
      <c r="E1209" s="12">
        <v>5.5315399999999997</v>
      </c>
      <c r="F1209" s="118">
        <v>44651</v>
      </c>
      <c r="G1209" s="118" t="s">
        <v>712</v>
      </c>
    </row>
    <row r="1210" spans="1:7">
      <c r="A1210" s="3"/>
      <c r="B1210" s="3"/>
      <c r="C1210" s="3"/>
      <c r="D1210" s="117"/>
      <c r="E1210" s="12">
        <v>0</v>
      </c>
      <c r="F1210" s="118"/>
      <c r="G1210" s="118"/>
    </row>
    <row r="1211" spans="1:7">
      <c r="A1211" s="3" t="s">
        <v>706</v>
      </c>
      <c r="B1211" s="3" t="s">
        <v>849</v>
      </c>
      <c r="C1211" s="3" t="s">
        <v>935</v>
      </c>
      <c r="D1211" s="117" t="s">
        <v>971</v>
      </c>
      <c r="E1211" s="12">
        <v>5.3705787999999997</v>
      </c>
      <c r="F1211" s="118">
        <v>44651</v>
      </c>
      <c r="G1211" s="118" t="s">
        <v>712</v>
      </c>
    </row>
    <row r="1212" spans="1:7">
      <c r="A1212" s="3"/>
      <c r="B1212" s="3"/>
      <c r="C1212" s="3"/>
      <c r="D1212" s="117"/>
      <c r="E1212" s="12">
        <v>0</v>
      </c>
      <c r="F1212" s="118"/>
      <c r="G1212" s="118"/>
    </row>
    <row r="1213" spans="1:7">
      <c r="A1213" s="3" t="s">
        <v>584</v>
      </c>
      <c r="B1213" s="3" t="s">
        <v>924</v>
      </c>
      <c r="C1213" s="3" t="str">
        <f>B1213</f>
        <v>MOTOR</v>
      </c>
      <c r="D1213" s="117" t="s">
        <v>704</v>
      </c>
      <c r="E1213" s="12">
        <v>5.0511365999999995</v>
      </c>
      <c r="F1213" s="118">
        <v>44651</v>
      </c>
      <c r="G1213" s="118" t="s">
        <v>712</v>
      </c>
    </row>
    <row r="1214" spans="1:7">
      <c r="A1214" s="3"/>
      <c r="B1214" s="3"/>
      <c r="C1214" s="3"/>
      <c r="D1214" s="117"/>
      <c r="E1214" s="12">
        <v>0</v>
      </c>
      <c r="F1214" s="118"/>
      <c r="G1214" s="118"/>
    </row>
    <row r="1215" spans="1:7">
      <c r="A1215" s="3" t="s">
        <v>708</v>
      </c>
      <c r="B1215" s="3" t="s">
        <v>738</v>
      </c>
      <c r="C1215" s="3" t="s">
        <v>782</v>
      </c>
      <c r="D1215" s="117" t="s">
        <v>973</v>
      </c>
      <c r="E1215" s="12">
        <v>5.0053561999999996</v>
      </c>
      <c r="F1215" s="118">
        <v>44651</v>
      </c>
      <c r="G1215" s="118" t="s">
        <v>712</v>
      </c>
    </row>
    <row r="1216" spans="1:7">
      <c r="A1216" s="3"/>
      <c r="B1216" s="3"/>
      <c r="C1216" s="3"/>
      <c r="D1216" s="117"/>
      <c r="E1216" s="12">
        <v>0</v>
      </c>
      <c r="F1216" s="118"/>
      <c r="G1216" s="118"/>
    </row>
    <row r="1217" spans="1:7">
      <c r="A1217" s="3" t="s">
        <v>708</v>
      </c>
      <c r="B1217" s="3" t="s">
        <v>739</v>
      </c>
      <c r="C1217" s="3" t="s">
        <v>914</v>
      </c>
      <c r="D1217" s="117" t="s">
        <v>675</v>
      </c>
      <c r="E1217" s="12">
        <v>5</v>
      </c>
      <c r="F1217" s="118">
        <v>44651</v>
      </c>
      <c r="G1217" s="118" t="s">
        <v>712</v>
      </c>
    </row>
    <row r="1218" spans="1:7">
      <c r="A1218" s="3"/>
      <c r="B1218" s="3"/>
      <c r="C1218" s="3"/>
      <c r="D1218" s="117"/>
      <c r="E1218" s="12">
        <v>0</v>
      </c>
      <c r="F1218" s="118"/>
      <c r="G1218" s="118"/>
    </row>
    <row r="1219" spans="1:7">
      <c r="A1219" s="3" t="s">
        <v>705</v>
      </c>
      <c r="B1219" s="3" t="s">
        <v>936</v>
      </c>
      <c r="C1219" s="3" t="s">
        <v>937</v>
      </c>
      <c r="D1219" s="117" t="s">
        <v>579</v>
      </c>
      <c r="E1219" s="12">
        <v>4.6891499999999997</v>
      </c>
      <c r="F1219" s="118">
        <v>44651</v>
      </c>
      <c r="G1219" s="118" t="s">
        <v>712</v>
      </c>
    </row>
    <row r="1220" spans="1:7">
      <c r="A1220" s="3"/>
      <c r="B1220" s="3"/>
      <c r="C1220" s="3"/>
      <c r="D1220" s="117"/>
      <c r="E1220" s="12">
        <v>0</v>
      </c>
      <c r="F1220" s="118"/>
      <c r="G1220" s="118"/>
    </row>
    <row r="1221" spans="1:7">
      <c r="A1221" s="3" t="s">
        <v>584</v>
      </c>
      <c r="B1221" s="3" t="s">
        <v>894</v>
      </c>
      <c r="C1221" s="3" t="s">
        <v>897</v>
      </c>
      <c r="D1221" s="117" t="s">
        <v>974</v>
      </c>
      <c r="E1221" s="12">
        <v>4.6367991000000002</v>
      </c>
      <c r="F1221" s="118">
        <v>44651</v>
      </c>
      <c r="G1221" s="118" t="s">
        <v>712</v>
      </c>
    </row>
    <row r="1222" spans="1:7">
      <c r="A1222" s="3"/>
      <c r="B1222" s="3"/>
      <c r="C1222" s="3"/>
      <c r="D1222" s="117"/>
      <c r="E1222" s="12">
        <v>0</v>
      </c>
      <c r="F1222" s="118"/>
      <c r="G1222" s="118"/>
    </row>
    <row r="1223" spans="1:7">
      <c r="A1223" s="3" t="s">
        <v>584</v>
      </c>
      <c r="B1223" s="3" t="s">
        <v>894</v>
      </c>
      <c r="C1223" s="3" t="s">
        <v>896</v>
      </c>
      <c r="D1223" s="117" t="s">
        <v>975</v>
      </c>
      <c r="E1223" s="12">
        <v>4.6304989000000001</v>
      </c>
      <c r="F1223" s="118">
        <v>44651</v>
      </c>
      <c r="G1223" s="118" t="s">
        <v>712</v>
      </c>
    </row>
    <row r="1224" spans="1:7">
      <c r="A1224" s="3"/>
      <c r="B1224" s="3"/>
      <c r="C1224" s="3"/>
      <c r="D1224" s="117"/>
      <c r="E1224" s="12">
        <v>0</v>
      </c>
      <c r="F1224" s="118"/>
      <c r="G1224" s="118"/>
    </row>
    <row r="1225" spans="1:7">
      <c r="A1225" s="3" t="s">
        <v>584</v>
      </c>
      <c r="B1225" s="3" t="s">
        <v>924</v>
      </c>
      <c r="C1225" s="3" t="str">
        <f>B1225</f>
        <v>MOTOR</v>
      </c>
      <c r="D1225" s="117" t="s">
        <v>696</v>
      </c>
      <c r="E1225" s="12">
        <v>4.4747252</v>
      </c>
      <c r="F1225" s="118">
        <v>44651</v>
      </c>
      <c r="G1225" s="118" t="s">
        <v>712</v>
      </c>
    </row>
    <row r="1226" spans="1:7">
      <c r="A1226" s="3"/>
      <c r="B1226" s="3"/>
      <c r="C1226" s="3"/>
      <c r="D1226" s="117"/>
      <c r="E1226" s="12">
        <v>0</v>
      </c>
      <c r="F1226" s="118"/>
      <c r="G1226" s="118"/>
    </row>
    <row r="1227" spans="1:7">
      <c r="A1227" s="3" t="s">
        <v>706</v>
      </c>
      <c r="B1227" s="3" t="s">
        <v>938</v>
      </c>
      <c r="C1227" s="3" t="s">
        <v>906</v>
      </c>
      <c r="D1227" s="117" t="s">
        <v>976</v>
      </c>
      <c r="E1227" s="12">
        <v>4.47</v>
      </c>
      <c r="F1227" s="118">
        <v>44651</v>
      </c>
      <c r="G1227" s="118" t="s">
        <v>712</v>
      </c>
    </row>
    <row r="1228" spans="1:7">
      <c r="A1228" s="3"/>
      <c r="B1228" s="3"/>
      <c r="C1228" s="3"/>
      <c r="D1228" s="117"/>
      <c r="E1228" s="12">
        <v>0</v>
      </c>
      <c r="F1228" s="118"/>
      <c r="G1228" s="118"/>
    </row>
    <row r="1229" spans="1:7">
      <c r="A1229" s="3" t="s">
        <v>584</v>
      </c>
      <c r="B1229" s="3" t="s">
        <v>924</v>
      </c>
      <c r="C1229" s="3" t="str">
        <f>B1229</f>
        <v>MOTOR</v>
      </c>
      <c r="D1229" s="117" t="s">
        <v>680</v>
      </c>
      <c r="E1229" s="12">
        <v>4.2306999999999997</v>
      </c>
      <c r="F1229" s="118">
        <v>44651</v>
      </c>
      <c r="G1229" s="118" t="s">
        <v>712</v>
      </c>
    </row>
    <row r="1230" spans="1:7">
      <c r="A1230" s="3"/>
      <c r="B1230" s="3"/>
      <c r="C1230" s="3"/>
      <c r="D1230" s="117"/>
      <c r="E1230" s="12">
        <v>0</v>
      </c>
      <c r="F1230" s="118"/>
      <c r="G1230" s="118"/>
    </row>
    <row r="1231" spans="1:7">
      <c r="A1231" s="3" t="s">
        <v>584</v>
      </c>
      <c r="B1231" s="3" t="s">
        <v>730</v>
      </c>
      <c r="C1231" s="3" t="s">
        <v>776</v>
      </c>
      <c r="D1231" s="117" t="s">
        <v>977</v>
      </c>
      <c r="E1231" s="12">
        <v>4.1527268800000003</v>
      </c>
      <c r="F1231" s="118">
        <v>44651</v>
      </c>
      <c r="G1231" s="118" t="s">
        <v>712</v>
      </c>
    </row>
    <row r="1232" spans="1:7">
      <c r="A1232" s="3"/>
      <c r="B1232" s="3"/>
      <c r="C1232" s="3"/>
      <c r="D1232" s="117"/>
      <c r="E1232" s="12">
        <v>0</v>
      </c>
      <c r="F1232" s="118"/>
      <c r="G1232" s="118"/>
    </row>
    <row r="1233" spans="1:7">
      <c r="A1233" s="3" t="s">
        <v>584</v>
      </c>
      <c r="B1233" s="3" t="s">
        <v>732</v>
      </c>
      <c r="C1233" s="3" t="s">
        <v>777</v>
      </c>
      <c r="D1233" s="117" t="s">
        <v>978</v>
      </c>
      <c r="E1233" s="12">
        <v>3.8508475</v>
      </c>
      <c r="F1233" s="118">
        <v>44651</v>
      </c>
      <c r="G1233" s="118" t="s">
        <v>712</v>
      </c>
    </row>
    <row r="1234" spans="1:7">
      <c r="A1234" s="3"/>
      <c r="B1234" s="3"/>
      <c r="C1234" s="3"/>
      <c r="D1234" s="117"/>
      <c r="E1234" s="12">
        <v>0</v>
      </c>
      <c r="F1234" s="118"/>
      <c r="G1234" s="118"/>
    </row>
    <row r="1235" spans="1:7">
      <c r="A1235" s="3" t="s">
        <v>705</v>
      </c>
      <c r="B1235" s="3" t="s">
        <v>752</v>
      </c>
      <c r="C1235" s="3" t="s">
        <v>753</v>
      </c>
      <c r="D1235" s="117" t="s">
        <v>579</v>
      </c>
      <c r="E1235" s="12">
        <v>3.78329439</v>
      </c>
      <c r="F1235" s="118">
        <v>44651</v>
      </c>
      <c r="G1235" s="118" t="s">
        <v>712</v>
      </c>
    </row>
    <row r="1236" spans="1:7">
      <c r="A1236" s="3"/>
      <c r="B1236" s="3"/>
      <c r="C1236" s="3"/>
      <c r="D1236" s="117"/>
      <c r="E1236" s="12">
        <v>0</v>
      </c>
      <c r="F1236" s="118"/>
      <c r="G1236" s="118"/>
    </row>
    <row r="1237" spans="1:7">
      <c r="A1237" s="3" t="s">
        <v>706</v>
      </c>
      <c r="B1237" s="3" t="s">
        <v>787</v>
      </c>
      <c r="C1237" s="3" t="s">
        <v>788</v>
      </c>
      <c r="D1237" s="117" t="s">
        <v>979</v>
      </c>
      <c r="E1237" s="12">
        <v>3.70253846</v>
      </c>
      <c r="F1237" s="118">
        <v>44651</v>
      </c>
      <c r="G1237" s="118" t="s">
        <v>712</v>
      </c>
    </row>
    <row r="1238" spans="1:7">
      <c r="A1238" s="3"/>
      <c r="B1238" s="3"/>
      <c r="C1238" s="3"/>
      <c r="D1238" s="117"/>
      <c r="E1238" s="12">
        <v>0</v>
      </c>
      <c r="F1238" s="118"/>
      <c r="G1238" s="118"/>
    </row>
    <row r="1239" spans="1:7">
      <c r="A1239" s="3" t="s">
        <v>584</v>
      </c>
      <c r="B1239" s="3" t="s">
        <v>825</v>
      </c>
      <c r="C1239" s="3" t="s">
        <v>876</v>
      </c>
      <c r="D1239" s="117" t="s">
        <v>980</v>
      </c>
      <c r="E1239" s="12">
        <v>3.5277463600000001</v>
      </c>
      <c r="F1239" s="118">
        <v>44651</v>
      </c>
      <c r="G1239" s="118" t="s">
        <v>712</v>
      </c>
    </row>
    <row r="1240" spans="1:7">
      <c r="A1240" s="3"/>
      <c r="B1240" s="3"/>
      <c r="C1240" s="3"/>
      <c r="D1240" s="117"/>
      <c r="E1240" s="12">
        <v>0</v>
      </c>
      <c r="F1240" s="118"/>
      <c r="G1240" s="118"/>
    </row>
    <row r="1241" spans="1:7">
      <c r="A1241" s="3" t="s">
        <v>584</v>
      </c>
      <c r="B1241" s="3" t="s">
        <v>924</v>
      </c>
      <c r="C1241" s="3" t="str">
        <f>B1241</f>
        <v>MOTOR</v>
      </c>
      <c r="D1241" s="117" t="s">
        <v>676</v>
      </c>
      <c r="E1241" s="12">
        <v>3.5120696999999996</v>
      </c>
      <c r="F1241" s="118">
        <v>44651</v>
      </c>
      <c r="G1241" s="118" t="s">
        <v>712</v>
      </c>
    </row>
    <row r="1242" spans="1:7">
      <c r="A1242" s="3"/>
      <c r="B1242" s="3"/>
      <c r="C1242" s="3"/>
      <c r="D1242" s="117"/>
      <c r="E1242" s="12">
        <v>0</v>
      </c>
      <c r="F1242" s="118"/>
      <c r="G1242" s="118"/>
    </row>
    <row r="1243" spans="1:7">
      <c r="A1243" s="3" t="s">
        <v>584</v>
      </c>
      <c r="B1243" s="3" t="s">
        <v>740</v>
      </c>
      <c r="C1243" s="3" t="s">
        <v>772</v>
      </c>
      <c r="D1243" s="117" t="s">
        <v>981</v>
      </c>
      <c r="E1243" s="12">
        <v>3.5108999999999999</v>
      </c>
      <c r="F1243" s="118">
        <v>44651</v>
      </c>
      <c r="G1243" s="118" t="s">
        <v>712</v>
      </c>
    </row>
    <row r="1244" spans="1:7">
      <c r="A1244" s="3"/>
      <c r="B1244" s="3"/>
      <c r="C1244" s="3"/>
      <c r="D1244" s="117"/>
      <c r="E1244" s="12">
        <v>0</v>
      </c>
      <c r="F1244" s="118"/>
      <c r="G1244" s="118"/>
    </row>
    <row r="1245" spans="1:7">
      <c r="A1245" s="3" t="s">
        <v>584</v>
      </c>
      <c r="B1245" s="3" t="s">
        <v>916</v>
      </c>
      <c r="C1245" s="3" t="s">
        <v>917</v>
      </c>
      <c r="D1245" s="117" t="s">
        <v>982</v>
      </c>
      <c r="E1245" s="12">
        <v>3.4239999999999999</v>
      </c>
      <c r="F1245" s="118">
        <v>44651</v>
      </c>
      <c r="G1245" s="118" t="s">
        <v>712</v>
      </c>
    </row>
    <row r="1246" spans="1:7">
      <c r="A1246" s="3"/>
      <c r="B1246" s="3"/>
      <c r="C1246" s="3"/>
      <c r="D1246" s="117"/>
      <c r="E1246" s="12">
        <v>0</v>
      </c>
      <c r="F1246" s="118"/>
      <c r="G1246" s="118"/>
    </row>
    <row r="1247" spans="1:7">
      <c r="A1247" s="3" t="s">
        <v>706</v>
      </c>
      <c r="B1247" s="3" t="s">
        <v>939</v>
      </c>
      <c r="C1247" s="3" t="s">
        <v>907</v>
      </c>
      <c r="D1247" s="117" t="s">
        <v>983</v>
      </c>
      <c r="E1247" s="12">
        <v>3.1995</v>
      </c>
      <c r="F1247" s="118">
        <v>44651</v>
      </c>
      <c r="G1247" s="118" t="s">
        <v>712</v>
      </c>
    </row>
    <row r="1248" spans="1:7">
      <c r="A1248" s="3"/>
      <c r="B1248" s="3"/>
      <c r="C1248" s="3"/>
      <c r="D1248" s="117"/>
      <c r="E1248" s="12">
        <v>0</v>
      </c>
      <c r="F1248" s="118"/>
      <c r="G1248" s="118"/>
    </row>
    <row r="1249" spans="1:7">
      <c r="A1249" s="3" t="s">
        <v>708</v>
      </c>
      <c r="B1249" s="3" t="s">
        <v>845</v>
      </c>
      <c r="C1249" s="3" t="s">
        <v>865</v>
      </c>
      <c r="D1249" s="117" t="s">
        <v>984</v>
      </c>
      <c r="E1249" s="12">
        <v>3.1350396999999997</v>
      </c>
      <c r="F1249" s="118">
        <v>44651</v>
      </c>
      <c r="G1249" s="118" t="s">
        <v>712</v>
      </c>
    </row>
    <row r="1250" spans="1:7">
      <c r="A1250" s="3"/>
      <c r="B1250" s="3"/>
      <c r="C1250" s="3"/>
      <c r="D1250" s="117"/>
      <c r="E1250" s="12">
        <v>0</v>
      </c>
      <c r="F1250" s="118"/>
      <c r="G1250" s="118"/>
    </row>
    <row r="1251" spans="1:7">
      <c r="A1251" s="3" t="s">
        <v>584</v>
      </c>
      <c r="B1251" s="3" t="s">
        <v>842</v>
      </c>
      <c r="C1251" s="3" t="s">
        <v>890</v>
      </c>
      <c r="D1251" s="117" t="s">
        <v>985</v>
      </c>
      <c r="E1251" s="12">
        <v>3.1325500000000002</v>
      </c>
      <c r="F1251" s="118">
        <v>44651</v>
      </c>
      <c r="G1251" s="118" t="s">
        <v>712</v>
      </c>
    </row>
    <row r="1252" spans="1:7">
      <c r="A1252" s="3"/>
      <c r="B1252" s="3"/>
      <c r="C1252" s="3"/>
      <c r="D1252" s="117"/>
      <c r="E1252" s="12">
        <v>0</v>
      </c>
      <c r="F1252" s="118"/>
      <c r="G1252" s="118"/>
    </row>
    <row r="1253" spans="1:7">
      <c r="A1253" s="3" t="s">
        <v>584</v>
      </c>
      <c r="B1253" s="3" t="s">
        <v>825</v>
      </c>
      <c r="C1253" s="3" t="s">
        <v>882</v>
      </c>
      <c r="D1253" s="117" t="s">
        <v>986</v>
      </c>
      <c r="E1253" s="12">
        <v>3.0970578000000004</v>
      </c>
      <c r="F1253" s="118">
        <v>44651</v>
      </c>
      <c r="G1253" s="118" t="s">
        <v>712</v>
      </c>
    </row>
    <row r="1254" spans="1:7">
      <c r="A1254" s="3"/>
      <c r="B1254" s="3"/>
      <c r="C1254" s="3"/>
      <c r="D1254" s="117"/>
      <c r="E1254" s="12">
        <v>0</v>
      </c>
      <c r="F1254" s="118"/>
      <c r="G1254" s="118"/>
    </row>
    <row r="1255" spans="1:7">
      <c r="A1255" s="3" t="s">
        <v>584</v>
      </c>
      <c r="B1255" s="3" t="s">
        <v>741</v>
      </c>
      <c r="C1255" s="3" t="s">
        <v>770</v>
      </c>
      <c r="D1255" s="117" t="s">
        <v>987</v>
      </c>
      <c r="E1255" s="12">
        <v>2.974602</v>
      </c>
      <c r="F1255" s="118">
        <v>44651</v>
      </c>
      <c r="G1255" s="118" t="s">
        <v>712</v>
      </c>
    </row>
    <row r="1256" spans="1:7">
      <c r="A1256" s="3"/>
      <c r="B1256" s="3"/>
      <c r="C1256" s="3"/>
      <c r="D1256" s="117"/>
      <c r="E1256" s="12">
        <v>0</v>
      </c>
      <c r="F1256" s="118"/>
      <c r="G1256" s="118"/>
    </row>
    <row r="1257" spans="1:7">
      <c r="A1257" s="3" t="s">
        <v>584</v>
      </c>
      <c r="B1257" s="3" t="s">
        <v>924</v>
      </c>
      <c r="C1257" s="3" t="str">
        <f t="shared" ref="C1257:C1259" si="0">B1257</f>
        <v>MOTOR</v>
      </c>
      <c r="D1257" s="117" t="s">
        <v>704</v>
      </c>
      <c r="E1257" s="12">
        <v>2.9708399999999999</v>
      </c>
      <c r="F1257" s="118">
        <v>44651</v>
      </c>
      <c r="G1257" s="118" t="s">
        <v>712</v>
      </c>
    </row>
    <row r="1258" spans="1:7">
      <c r="A1258" s="3"/>
      <c r="B1258" s="3"/>
      <c r="C1258" s="3"/>
      <c r="D1258" s="117"/>
      <c r="E1258" s="12">
        <v>0</v>
      </c>
      <c r="F1258" s="118"/>
      <c r="G1258" s="118"/>
    </row>
    <row r="1259" spans="1:7">
      <c r="A1259" s="3" t="s">
        <v>706</v>
      </c>
      <c r="B1259" s="3" t="s">
        <v>924</v>
      </c>
      <c r="C1259" s="3" t="str">
        <f t="shared" si="0"/>
        <v>MOTOR</v>
      </c>
      <c r="D1259" s="117" t="s">
        <v>581</v>
      </c>
      <c r="E1259" s="12">
        <v>2.95</v>
      </c>
      <c r="F1259" s="118">
        <v>44651</v>
      </c>
      <c r="G1259" s="118" t="s">
        <v>712</v>
      </c>
    </row>
    <row r="1260" spans="1:7">
      <c r="A1260" s="3"/>
      <c r="B1260" s="3"/>
      <c r="C1260" s="3"/>
      <c r="D1260" s="117"/>
      <c r="E1260" s="12">
        <v>0</v>
      </c>
      <c r="F1260" s="118"/>
      <c r="G1260" s="118"/>
    </row>
    <row r="1261" spans="1:7">
      <c r="A1261" s="3" t="s">
        <v>584</v>
      </c>
      <c r="B1261" s="3" t="s">
        <v>730</v>
      </c>
      <c r="C1261" s="3" t="s">
        <v>776</v>
      </c>
      <c r="D1261" s="117" t="s">
        <v>988</v>
      </c>
      <c r="E1261" s="12">
        <v>2.9264674400000001</v>
      </c>
      <c r="F1261" s="118">
        <v>44651</v>
      </c>
      <c r="G1261" s="118" t="s">
        <v>712</v>
      </c>
    </row>
    <row r="1262" spans="1:7">
      <c r="A1262" s="3"/>
      <c r="B1262" s="3"/>
      <c r="C1262" s="3"/>
      <c r="D1262" s="117"/>
      <c r="E1262" s="12">
        <v>0</v>
      </c>
      <c r="F1262" s="118"/>
      <c r="G1262" s="118"/>
    </row>
    <row r="1263" spans="1:7">
      <c r="A1263" s="3" t="s">
        <v>584</v>
      </c>
      <c r="B1263" s="3" t="s">
        <v>883</v>
      </c>
      <c r="C1263" s="3" t="s">
        <v>884</v>
      </c>
      <c r="D1263" s="117" t="s">
        <v>989</v>
      </c>
      <c r="E1263" s="12">
        <v>2.9119559000000002</v>
      </c>
      <c r="F1263" s="118">
        <v>44651</v>
      </c>
      <c r="G1263" s="118" t="s">
        <v>712</v>
      </c>
    </row>
    <row r="1264" spans="1:7">
      <c r="A1264" s="3"/>
      <c r="B1264" s="3"/>
      <c r="C1264" s="3"/>
      <c r="D1264" s="117"/>
      <c r="E1264" s="12">
        <v>0</v>
      </c>
      <c r="F1264" s="118"/>
      <c r="G1264" s="118"/>
    </row>
    <row r="1265" spans="1:7">
      <c r="A1265" s="3" t="s">
        <v>584</v>
      </c>
      <c r="B1265" s="3" t="s">
        <v>842</v>
      </c>
      <c r="C1265" s="3" t="s">
        <v>843</v>
      </c>
      <c r="D1265" s="117" t="s">
        <v>990</v>
      </c>
      <c r="E1265" s="12">
        <v>2.8126297299999998</v>
      </c>
      <c r="F1265" s="118">
        <v>44651</v>
      </c>
      <c r="G1265" s="118" t="s">
        <v>712</v>
      </c>
    </row>
    <row r="1266" spans="1:7">
      <c r="A1266" s="3"/>
      <c r="B1266" s="3"/>
      <c r="C1266" s="3"/>
      <c r="D1266" s="117"/>
      <c r="E1266" s="12">
        <v>0</v>
      </c>
      <c r="F1266" s="118"/>
      <c r="G1266" s="118"/>
    </row>
    <row r="1267" spans="1:7">
      <c r="A1267" s="3" t="s">
        <v>705</v>
      </c>
      <c r="B1267" s="3" t="s">
        <v>732</v>
      </c>
      <c r="C1267" s="3" t="s">
        <v>777</v>
      </c>
      <c r="D1267" s="117" t="s">
        <v>991</v>
      </c>
      <c r="E1267" s="12">
        <v>2.8085863600000001</v>
      </c>
      <c r="F1267" s="118">
        <v>44651</v>
      </c>
      <c r="G1267" s="118" t="s">
        <v>712</v>
      </c>
    </row>
    <row r="1268" spans="1:7">
      <c r="A1268" s="3"/>
      <c r="B1268" s="3"/>
      <c r="C1268" s="3"/>
      <c r="D1268" s="117"/>
      <c r="E1268" s="12">
        <v>0</v>
      </c>
      <c r="F1268" s="118"/>
      <c r="G1268" s="118"/>
    </row>
    <row r="1269" spans="1:7">
      <c r="A1269" s="3" t="s">
        <v>584</v>
      </c>
      <c r="B1269" s="3" t="s">
        <v>742</v>
      </c>
      <c r="C1269" s="3" t="s">
        <v>779</v>
      </c>
      <c r="D1269" s="117" t="s">
        <v>992</v>
      </c>
      <c r="E1269" s="12">
        <v>2.8085100000000001</v>
      </c>
      <c r="F1269" s="118">
        <v>44651</v>
      </c>
      <c r="G1269" s="118" t="s">
        <v>712</v>
      </c>
    </row>
    <row r="1270" spans="1:7">
      <c r="A1270" s="3"/>
      <c r="B1270" s="3"/>
      <c r="C1270" s="3"/>
      <c r="D1270" s="117"/>
      <c r="E1270" s="12">
        <v>0</v>
      </c>
      <c r="F1270" s="118"/>
      <c r="G1270" s="118"/>
    </row>
    <row r="1271" spans="1:7">
      <c r="A1271" s="3" t="s">
        <v>584</v>
      </c>
      <c r="B1271" s="3" t="s">
        <v>924</v>
      </c>
      <c r="C1271" s="3" t="str">
        <f>B1271</f>
        <v>MOTOR</v>
      </c>
      <c r="D1271" s="117" t="s">
        <v>704</v>
      </c>
      <c r="E1271" s="12">
        <v>2.7365400000000002</v>
      </c>
      <c r="F1271" s="118">
        <v>44651</v>
      </c>
      <c r="G1271" s="118" t="s">
        <v>712</v>
      </c>
    </row>
    <row r="1272" spans="1:7">
      <c r="A1272" s="3"/>
      <c r="B1272" s="3"/>
      <c r="C1272" s="3"/>
      <c r="D1272" s="117"/>
      <c r="E1272" s="12">
        <v>0</v>
      </c>
      <c r="F1272" s="118"/>
      <c r="G1272" s="118"/>
    </row>
    <row r="1273" spans="1:7">
      <c r="A1273" s="3" t="s">
        <v>584</v>
      </c>
      <c r="B1273" s="3" t="s">
        <v>743</v>
      </c>
      <c r="C1273" s="3" t="s">
        <v>775</v>
      </c>
      <c r="D1273" s="117" t="s">
        <v>993</v>
      </c>
      <c r="E1273" s="12">
        <v>2.7299434800000002</v>
      </c>
      <c r="F1273" s="118">
        <v>44651</v>
      </c>
      <c r="G1273" s="118" t="s">
        <v>712</v>
      </c>
    </row>
    <row r="1274" spans="1:7">
      <c r="A1274" s="3"/>
      <c r="B1274" s="3"/>
      <c r="C1274" s="3"/>
      <c r="D1274" s="117"/>
      <c r="E1274" s="12">
        <v>0</v>
      </c>
      <c r="F1274" s="118"/>
      <c r="G1274" s="118"/>
    </row>
    <row r="1275" spans="1:7">
      <c r="A1275" s="3" t="s">
        <v>584</v>
      </c>
      <c r="B1275" s="3" t="s">
        <v>924</v>
      </c>
      <c r="C1275" s="3" t="str">
        <f>B1275</f>
        <v>MOTOR</v>
      </c>
      <c r="D1275" s="117" t="s">
        <v>971</v>
      </c>
      <c r="E1275" s="12">
        <v>2.6339999999999999</v>
      </c>
      <c r="F1275" s="118">
        <v>44651</v>
      </c>
      <c r="G1275" s="118" t="s">
        <v>712</v>
      </c>
    </row>
    <row r="1276" spans="1:7">
      <c r="A1276" s="3"/>
      <c r="B1276" s="3"/>
      <c r="C1276" s="3"/>
      <c r="D1276" s="117"/>
      <c r="E1276" s="12">
        <v>0</v>
      </c>
      <c r="F1276" s="118"/>
      <c r="G1276" s="118"/>
    </row>
    <row r="1277" spans="1:7">
      <c r="A1277" s="3" t="s">
        <v>584</v>
      </c>
      <c r="B1277" s="3" t="s">
        <v>842</v>
      </c>
      <c r="C1277" s="3" t="s">
        <v>889</v>
      </c>
      <c r="D1277" s="117" t="s">
        <v>994</v>
      </c>
      <c r="E1277" s="12">
        <v>2.5811009</v>
      </c>
      <c r="F1277" s="118">
        <v>44651</v>
      </c>
      <c r="G1277" s="118" t="s">
        <v>712</v>
      </c>
    </row>
    <row r="1278" spans="1:7">
      <c r="A1278" s="3"/>
      <c r="B1278" s="3"/>
      <c r="C1278" s="3"/>
      <c r="D1278" s="117"/>
      <c r="E1278" s="12">
        <v>0</v>
      </c>
      <c r="F1278" s="118"/>
      <c r="G1278" s="118"/>
    </row>
    <row r="1279" spans="1:7">
      <c r="A1279" s="3" t="s">
        <v>584</v>
      </c>
      <c r="B1279" s="3" t="s">
        <v>885</v>
      </c>
      <c r="C1279" s="3" t="s">
        <v>888</v>
      </c>
      <c r="D1279" s="117" t="s">
        <v>995</v>
      </c>
      <c r="E1279" s="12">
        <v>2.5569658</v>
      </c>
      <c r="F1279" s="118">
        <v>44651</v>
      </c>
      <c r="G1279" s="118" t="s">
        <v>712</v>
      </c>
    </row>
    <row r="1280" spans="1:7">
      <c r="A1280" s="3"/>
      <c r="B1280" s="3"/>
      <c r="C1280" s="3"/>
      <c r="D1280" s="117"/>
      <c r="E1280" s="12">
        <v>0</v>
      </c>
      <c r="F1280" s="118"/>
      <c r="G1280" s="118"/>
    </row>
    <row r="1281" spans="1:7">
      <c r="A1281" s="3" t="s">
        <v>584</v>
      </c>
      <c r="B1281" s="3" t="s">
        <v>924</v>
      </c>
      <c r="C1281" s="3" t="str">
        <f>B1281</f>
        <v>MOTOR</v>
      </c>
      <c r="D1281" s="117" t="s">
        <v>581</v>
      </c>
      <c r="E1281" s="12">
        <v>2.4948000000000001</v>
      </c>
      <c r="F1281" s="118">
        <v>44651</v>
      </c>
      <c r="G1281" s="118" t="s">
        <v>712</v>
      </c>
    </row>
    <row r="1282" spans="1:7">
      <c r="A1282" s="3"/>
      <c r="B1282" s="3"/>
      <c r="C1282" s="3"/>
      <c r="D1282" s="117"/>
      <c r="E1282" s="12">
        <v>0</v>
      </c>
      <c r="F1282" s="118"/>
      <c r="G1282" s="118"/>
    </row>
    <row r="1283" spans="1:7">
      <c r="A1283" s="3" t="s">
        <v>584</v>
      </c>
      <c r="B1283" s="3" t="s">
        <v>925</v>
      </c>
      <c r="C1283" s="3" t="s">
        <v>926</v>
      </c>
      <c r="D1283" s="117" t="s">
        <v>996</v>
      </c>
      <c r="E1283" s="12">
        <v>2.4679498</v>
      </c>
      <c r="F1283" s="118">
        <v>44651</v>
      </c>
      <c r="G1283" s="118" t="s">
        <v>712</v>
      </c>
    </row>
    <row r="1284" spans="1:7">
      <c r="A1284" s="3"/>
      <c r="B1284" s="3"/>
      <c r="C1284" s="3"/>
      <c r="D1284" s="117"/>
      <c r="E1284" s="12">
        <v>0</v>
      </c>
      <c r="F1284" s="118"/>
      <c r="G1284" s="118"/>
    </row>
    <row r="1285" spans="1:7">
      <c r="A1285" s="3" t="s">
        <v>584</v>
      </c>
      <c r="B1285" s="3" t="s">
        <v>825</v>
      </c>
      <c r="C1285" s="3" t="s">
        <v>873</v>
      </c>
      <c r="D1285" s="117" t="s">
        <v>997</v>
      </c>
      <c r="E1285" s="12">
        <v>2.4631381000000001</v>
      </c>
      <c r="F1285" s="118">
        <v>44651</v>
      </c>
      <c r="G1285" s="118" t="s">
        <v>712</v>
      </c>
    </row>
    <row r="1286" spans="1:7">
      <c r="A1286" s="3"/>
      <c r="B1286" s="3"/>
      <c r="C1286" s="3"/>
      <c r="D1286" s="117"/>
      <c r="E1286" s="12">
        <v>0</v>
      </c>
      <c r="F1286" s="118"/>
      <c r="G1286" s="118"/>
    </row>
    <row r="1287" spans="1:7">
      <c r="A1287" s="3" t="s">
        <v>708</v>
      </c>
      <c r="B1287" s="3" t="s">
        <v>866</v>
      </c>
      <c r="C1287" s="3" t="s">
        <v>867</v>
      </c>
      <c r="D1287" s="117" t="s">
        <v>998</v>
      </c>
      <c r="E1287" s="12">
        <v>2.4327598099999999</v>
      </c>
      <c r="F1287" s="118">
        <v>44651</v>
      </c>
      <c r="G1287" s="118" t="s">
        <v>712</v>
      </c>
    </row>
    <row r="1288" spans="1:7">
      <c r="A1288" s="3"/>
      <c r="B1288" s="3"/>
      <c r="C1288" s="3"/>
      <c r="D1288" s="117"/>
      <c r="E1288" s="12">
        <v>0</v>
      </c>
      <c r="F1288" s="118"/>
      <c r="G1288" s="118"/>
    </row>
    <row r="1289" spans="1:7">
      <c r="A1289" s="3" t="s">
        <v>584</v>
      </c>
      <c r="B1289" s="3" t="s">
        <v>918</v>
      </c>
      <c r="C1289" s="3" t="s">
        <v>919</v>
      </c>
      <c r="D1289" s="117" t="s">
        <v>999</v>
      </c>
      <c r="E1289" s="12">
        <v>2.4300000000000002</v>
      </c>
      <c r="F1289" s="118">
        <v>44651</v>
      </c>
      <c r="G1289" s="118" t="s">
        <v>712</v>
      </c>
    </row>
    <row r="1290" spans="1:7">
      <c r="A1290" s="3"/>
      <c r="B1290" s="3"/>
      <c r="C1290" s="3"/>
      <c r="D1290" s="117"/>
      <c r="E1290" s="12">
        <v>0</v>
      </c>
      <c r="F1290" s="118"/>
      <c r="G1290" s="118"/>
    </row>
    <row r="1291" spans="1:7">
      <c r="A1291" s="3" t="s">
        <v>706</v>
      </c>
      <c r="B1291" s="3" t="s">
        <v>924</v>
      </c>
      <c r="C1291" s="3" t="str">
        <f>B1291</f>
        <v>MOTOR</v>
      </c>
      <c r="D1291" s="117" t="s">
        <v>1000</v>
      </c>
      <c r="E1291" s="12">
        <v>2.38</v>
      </c>
      <c r="F1291" s="118">
        <v>44651</v>
      </c>
      <c r="G1291" s="118" t="s">
        <v>712</v>
      </c>
    </row>
    <row r="1292" spans="1:7">
      <c r="A1292" s="3"/>
      <c r="B1292" s="3"/>
      <c r="C1292" s="3"/>
      <c r="D1292" s="117"/>
      <c r="E1292" s="12">
        <v>0</v>
      </c>
      <c r="F1292" s="118"/>
      <c r="G1292" s="118"/>
    </row>
    <row r="1293" spans="1:7">
      <c r="A1293" s="3" t="s">
        <v>584</v>
      </c>
      <c r="B1293" s="3" t="s">
        <v>721</v>
      </c>
      <c r="C1293" s="3" t="s">
        <v>773</v>
      </c>
      <c r="D1293" s="117" t="s">
        <v>1001</v>
      </c>
      <c r="E1293" s="12">
        <v>2.3760605099999998</v>
      </c>
      <c r="F1293" s="118">
        <v>44651</v>
      </c>
      <c r="G1293" s="118" t="s">
        <v>712</v>
      </c>
    </row>
    <row r="1294" spans="1:7">
      <c r="A1294" s="3"/>
      <c r="B1294" s="3"/>
      <c r="C1294" s="3"/>
      <c r="D1294" s="117"/>
      <c r="E1294" s="12">
        <v>0</v>
      </c>
      <c r="F1294" s="118"/>
      <c r="G1294" s="118"/>
    </row>
    <row r="1295" spans="1:7">
      <c r="A1295" s="3" t="s">
        <v>584</v>
      </c>
      <c r="B1295" s="3" t="s">
        <v>729</v>
      </c>
      <c r="C1295" s="3" t="s">
        <v>778</v>
      </c>
      <c r="D1295" s="117" t="s">
        <v>1002</v>
      </c>
      <c r="E1295" s="12">
        <v>2.3507554500000003</v>
      </c>
      <c r="F1295" s="118">
        <v>44651</v>
      </c>
      <c r="G1295" s="118" t="s">
        <v>712</v>
      </c>
    </row>
    <row r="1296" spans="1:7">
      <c r="A1296" s="3"/>
      <c r="B1296" s="3"/>
      <c r="C1296" s="3"/>
      <c r="D1296" s="117"/>
      <c r="E1296" s="12">
        <v>0</v>
      </c>
      <c r="F1296" s="118"/>
      <c r="G1296" s="118"/>
    </row>
    <row r="1297" spans="1:7">
      <c r="A1297" s="3" t="s">
        <v>584</v>
      </c>
      <c r="B1297" s="3" t="s">
        <v>912</v>
      </c>
      <c r="C1297" s="3" t="s">
        <v>911</v>
      </c>
      <c r="D1297" s="117" t="s">
        <v>1003</v>
      </c>
      <c r="E1297" s="12">
        <v>2.2677213200000002</v>
      </c>
      <c r="F1297" s="118">
        <v>44651</v>
      </c>
      <c r="G1297" s="118" t="s">
        <v>712</v>
      </c>
    </row>
    <row r="1298" spans="1:7">
      <c r="A1298" s="3"/>
      <c r="B1298" s="3"/>
      <c r="C1298" s="3"/>
      <c r="D1298" s="117"/>
      <c r="E1298" s="12">
        <v>0</v>
      </c>
      <c r="F1298" s="118"/>
      <c r="G1298" s="118"/>
    </row>
    <row r="1299" spans="1:7">
      <c r="A1299" s="3" t="s">
        <v>584</v>
      </c>
      <c r="B1299" s="3" t="s">
        <v>912</v>
      </c>
      <c r="C1299" s="3" t="s">
        <v>911</v>
      </c>
      <c r="D1299" s="117" t="s">
        <v>1004</v>
      </c>
      <c r="E1299" s="12">
        <v>2.25643912</v>
      </c>
      <c r="F1299" s="118">
        <v>44651</v>
      </c>
      <c r="G1299" s="118" t="s">
        <v>712</v>
      </c>
    </row>
    <row r="1300" spans="1:7">
      <c r="A1300" s="3"/>
      <c r="B1300" s="3"/>
      <c r="C1300" s="3"/>
      <c r="D1300" s="117"/>
      <c r="E1300" s="12">
        <v>0</v>
      </c>
      <c r="F1300" s="118"/>
      <c r="G1300" s="118"/>
    </row>
    <row r="1301" spans="1:7">
      <c r="A1301" s="3" t="s">
        <v>584</v>
      </c>
      <c r="B1301" s="3" t="s">
        <v>842</v>
      </c>
      <c r="C1301" s="3" t="s">
        <v>891</v>
      </c>
      <c r="D1301" s="117" t="s">
        <v>1005</v>
      </c>
      <c r="E1301" s="12">
        <v>2.2350484599999998</v>
      </c>
      <c r="F1301" s="118">
        <v>44651</v>
      </c>
      <c r="G1301" s="118" t="s">
        <v>712</v>
      </c>
    </row>
    <row r="1302" spans="1:7">
      <c r="A1302" s="3"/>
      <c r="B1302" s="3"/>
      <c r="C1302" s="3"/>
      <c r="D1302" s="117"/>
      <c r="E1302" s="12">
        <v>0</v>
      </c>
      <c r="F1302" s="118"/>
      <c r="G1302" s="118"/>
    </row>
    <row r="1303" spans="1:7">
      <c r="A1303" s="3" t="s">
        <v>584</v>
      </c>
      <c r="B1303" s="3" t="s">
        <v>825</v>
      </c>
      <c r="C1303" s="3" t="s">
        <v>880</v>
      </c>
      <c r="D1303" s="117" t="s">
        <v>1006</v>
      </c>
      <c r="E1303" s="12">
        <v>2.2023138000000002</v>
      </c>
      <c r="F1303" s="118">
        <v>44651</v>
      </c>
      <c r="G1303" s="118" t="s">
        <v>712</v>
      </c>
    </row>
    <row r="1304" spans="1:7">
      <c r="A1304" s="3"/>
      <c r="B1304" s="3"/>
      <c r="C1304" s="3"/>
      <c r="D1304" s="117"/>
      <c r="E1304" s="12">
        <v>0</v>
      </c>
      <c r="F1304" s="118"/>
      <c r="G1304" s="118"/>
    </row>
    <row r="1305" spans="1:7">
      <c r="A1305" s="3" t="s">
        <v>584</v>
      </c>
      <c r="B1305" s="3" t="s">
        <v>912</v>
      </c>
      <c r="C1305" s="3" t="s">
        <v>911</v>
      </c>
      <c r="D1305" s="117" t="s">
        <v>1003</v>
      </c>
      <c r="E1305" s="12">
        <v>2.1930767699999998</v>
      </c>
      <c r="F1305" s="118">
        <v>44651</v>
      </c>
      <c r="G1305" s="118" t="s">
        <v>712</v>
      </c>
    </row>
    <row r="1306" spans="1:7">
      <c r="A1306" s="3"/>
      <c r="B1306" s="3"/>
      <c r="C1306" s="3"/>
      <c r="D1306" s="117"/>
      <c r="E1306" s="12">
        <v>0</v>
      </c>
      <c r="F1306" s="118"/>
      <c r="G1306" s="118"/>
    </row>
    <row r="1307" spans="1:7">
      <c r="A1307" s="3" t="s">
        <v>708</v>
      </c>
      <c r="B1307" s="3" t="s">
        <v>845</v>
      </c>
      <c r="C1307" s="3" t="s">
        <v>868</v>
      </c>
      <c r="D1307" s="117" t="s">
        <v>1007</v>
      </c>
      <c r="E1307" s="12">
        <v>2.1388498</v>
      </c>
      <c r="F1307" s="118">
        <v>44651</v>
      </c>
      <c r="G1307" s="118" t="s">
        <v>712</v>
      </c>
    </row>
    <row r="1308" spans="1:7">
      <c r="A1308" s="3"/>
      <c r="B1308" s="3"/>
      <c r="C1308" s="3"/>
      <c r="D1308" s="117"/>
      <c r="E1308" s="12">
        <v>0</v>
      </c>
      <c r="F1308" s="118"/>
      <c r="G1308" s="118"/>
    </row>
    <row r="1309" spans="1:7">
      <c r="A1309" s="3" t="s">
        <v>584</v>
      </c>
      <c r="B1309" s="3" t="s">
        <v>743</v>
      </c>
      <c r="C1309" s="3" t="s">
        <v>775</v>
      </c>
      <c r="D1309" s="117" t="s">
        <v>1008</v>
      </c>
      <c r="E1309" s="12">
        <v>2.0203469200000002</v>
      </c>
      <c r="F1309" s="118">
        <v>44651</v>
      </c>
      <c r="G1309" s="118" t="s">
        <v>712</v>
      </c>
    </row>
    <row r="1310" spans="1:7">
      <c r="A1310" s="3"/>
      <c r="B1310" s="3"/>
      <c r="C1310" s="3"/>
      <c r="D1310" s="117"/>
      <c r="E1310" s="12">
        <v>0</v>
      </c>
      <c r="F1310" s="118"/>
      <c r="G1310" s="118"/>
    </row>
    <row r="1311" spans="1:7">
      <c r="A1311" s="3" t="s">
        <v>584</v>
      </c>
      <c r="B1311" s="3" t="s">
        <v>894</v>
      </c>
      <c r="C1311" s="3" t="s">
        <v>899</v>
      </c>
      <c r="D1311" s="117" t="s">
        <v>1009</v>
      </c>
      <c r="E1311" s="12">
        <v>1.9542596999999999</v>
      </c>
      <c r="F1311" s="118">
        <v>44651</v>
      </c>
      <c r="G1311" s="118" t="s">
        <v>712</v>
      </c>
    </row>
    <row r="1312" spans="1:7">
      <c r="A1312" s="3"/>
      <c r="B1312" s="3"/>
      <c r="C1312" s="3"/>
      <c r="D1312" s="117"/>
      <c r="E1312" s="12">
        <v>0</v>
      </c>
      <c r="F1312" s="118"/>
      <c r="G1312" s="118"/>
    </row>
    <row r="1313" spans="1:7">
      <c r="A1313" s="3" t="s">
        <v>584</v>
      </c>
      <c r="B1313" s="3" t="s">
        <v>825</v>
      </c>
      <c r="C1313" s="3" t="s">
        <v>878</v>
      </c>
      <c r="D1313" s="117" t="s">
        <v>1010</v>
      </c>
      <c r="E1313" s="12">
        <v>1.9493467999999998</v>
      </c>
      <c r="F1313" s="118">
        <v>44651</v>
      </c>
      <c r="G1313" s="118" t="s">
        <v>712</v>
      </c>
    </row>
    <row r="1314" spans="1:7">
      <c r="A1314" s="3"/>
      <c r="B1314" s="3"/>
      <c r="C1314" s="3"/>
      <c r="D1314" s="117"/>
      <c r="E1314" s="12">
        <v>0</v>
      </c>
      <c r="F1314" s="118"/>
      <c r="G1314" s="118"/>
    </row>
    <row r="1315" spans="1:7">
      <c r="A1315" s="3" t="s">
        <v>705</v>
      </c>
      <c r="B1315" s="3" t="s">
        <v>732</v>
      </c>
      <c r="C1315" s="3" t="s">
        <v>777</v>
      </c>
      <c r="D1315" s="117" t="s">
        <v>1011</v>
      </c>
      <c r="E1315" s="12">
        <v>1.94581111</v>
      </c>
      <c r="F1315" s="118">
        <v>44651</v>
      </c>
      <c r="G1315" s="118" t="s">
        <v>712</v>
      </c>
    </row>
    <row r="1316" spans="1:7">
      <c r="A1316" s="3"/>
      <c r="B1316" s="3"/>
      <c r="C1316" s="3"/>
      <c r="D1316" s="117"/>
      <c r="E1316" s="12">
        <v>0</v>
      </c>
      <c r="F1316" s="118"/>
      <c r="G1316" s="118"/>
    </row>
    <row r="1317" spans="1:7">
      <c r="A1317" s="3" t="s">
        <v>584</v>
      </c>
      <c r="B1317" s="3" t="s">
        <v>930</v>
      </c>
      <c r="C1317" s="3" t="s">
        <v>929</v>
      </c>
      <c r="D1317" s="117" t="s">
        <v>581</v>
      </c>
      <c r="E1317" s="12">
        <v>1.9103300000000001</v>
      </c>
      <c r="F1317" s="118">
        <v>44651</v>
      </c>
      <c r="G1317" s="118" t="s">
        <v>712</v>
      </c>
    </row>
    <row r="1318" spans="1:7">
      <c r="A1318" s="3"/>
      <c r="B1318" s="3"/>
      <c r="C1318" s="3"/>
      <c r="D1318" s="117"/>
      <c r="E1318" s="12">
        <v>0</v>
      </c>
      <c r="F1318" s="118"/>
      <c r="G1318" s="118"/>
    </row>
    <row r="1319" spans="1:7">
      <c r="A1319" s="3" t="s">
        <v>584</v>
      </c>
      <c r="B1319" s="3" t="s">
        <v>931</v>
      </c>
      <c r="C1319" s="3" t="s">
        <v>932</v>
      </c>
      <c r="D1319" s="117" t="s">
        <v>677</v>
      </c>
      <c r="E1319" s="12">
        <v>1.89</v>
      </c>
      <c r="F1319" s="118">
        <v>44651</v>
      </c>
      <c r="G1319" s="118" t="s">
        <v>712</v>
      </c>
    </row>
    <row r="1320" spans="1:7">
      <c r="A1320" s="3"/>
      <c r="B1320" s="3"/>
      <c r="C1320" s="3"/>
      <c r="D1320" s="117"/>
      <c r="E1320" s="12">
        <v>0</v>
      </c>
      <c r="F1320" s="118"/>
      <c r="G1320" s="118"/>
    </row>
    <row r="1321" spans="1:7">
      <c r="A1321" s="3" t="s">
        <v>584</v>
      </c>
      <c r="B1321" s="3" t="s">
        <v>924</v>
      </c>
      <c r="C1321" s="3" t="str">
        <f>B1321</f>
        <v>MOTOR</v>
      </c>
      <c r="D1321" s="117" t="s">
        <v>680</v>
      </c>
      <c r="E1321" s="12">
        <v>1.869</v>
      </c>
      <c r="F1321" s="118">
        <v>44651</v>
      </c>
      <c r="G1321" s="118" t="s">
        <v>712</v>
      </c>
    </row>
    <row r="1322" spans="1:7">
      <c r="A1322" s="3"/>
      <c r="B1322" s="3"/>
      <c r="C1322" s="3"/>
      <c r="D1322" s="117"/>
      <c r="E1322" s="12">
        <v>0</v>
      </c>
      <c r="F1322" s="118"/>
      <c r="G1322" s="118"/>
    </row>
    <row r="1323" spans="1:7">
      <c r="A1323" s="3" t="s">
        <v>705</v>
      </c>
      <c r="B1323" s="3" t="s">
        <v>737</v>
      </c>
      <c r="C1323" s="3" t="s">
        <v>774</v>
      </c>
      <c r="D1323" s="117" t="s">
        <v>1011</v>
      </c>
      <c r="E1323" s="12">
        <v>1.8449152200000001</v>
      </c>
      <c r="F1323" s="118">
        <v>44651</v>
      </c>
      <c r="G1323" s="118" t="s">
        <v>712</v>
      </c>
    </row>
    <row r="1324" spans="1:7">
      <c r="A1324" s="3"/>
      <c r="B1324" s="3"/>
      <c r="C1324" s="3"/>
      <c r="D1324" s="117"/>
      <c r="E1324" s="12">
        <v>0</v>
      </c>
      <c r="F1324" s="118"/>
      <c r="G1324" s="118"/>
    </row>
    <row r="1325" spans="1:7">
      <c r="A1325" s="3" t="s">
        <v>584</v>
      </c>
      <c r="B1325" s="3" t="s">
        <v>933</v>
      </c>
      <c r="C1325" s="3" t="s">
        <v>934</v>
      </c>
      <c r="D1325" s="117" t="s">
        <v>704</v>
      </c>
      <c r="E1325" s="12">
        <v>1.8229848000000002</v>
      </c>
      <c r="F1325" s="118">
        <v>44651</v>
      </c>
      <c r="G1325" s="118" t="s">
        <v>712</v>
      </c>
    </row>
    <row r="1326" spans="1:7">
      <c r="A1326" s="3"/>
      <c r="B1326" s="3"/>
      <c r="C1326" s="3"/>
      <c r="D1326" s="117"/>
      <c r="E1326" s="12">
        <v>0</v>
      </c>
      <c r="F1326" s="118"/>
      <c r="G1326" s="118"/>
    </row>
    <row r="1327" spans="1:7">
      <c r="A1327" s="3" t="s">
        <v>584</v>
      </c>
      <c r="B1327" s="3" t="s">
        <v>721</v>
      </c>
      <c r="C1327" s="3" t="s">
        <v>773</v>
      </c>
      <c r="D1327" s="117" t="s">
        <v>1002</v>
      </c>
      <c r="E1327" s="12">
        <v>1.7654236999999999</v>
      </c>
      <c r="F1327" s="118">
        <v>44651</v>
      </c>
      <c r="G1327" s="118" t="s">
        <v>712</v>
      </c>
    </row>
    <row r="1328" spans="1:7">
      <c r="A1328" s="3"/>
      <c r="B1328" s="3"/>
      <c r="C1328" s="3"/>
      <c r="D1328" s="117"/>
      <c r="E1328" s="12">
        <v>0</v>
      </c>
      <c r="F1328" s="118"/>
      <c r="G1328" s="118"/>
    </row>
    <row r="1329" spans="1:7">
      <c r="A1329" s="3" t="s">
        <v>706</v>
      </c>
      <c r="B1329" s="3" t="s">
        <v>894</v>
      </c>
      <c r="C1329" s="3" t="s">
        <v>895</v>
      </c>
      <c r="D1329" s="117" t="s">
        <v>1012</v>
      </c>
      <c r="E1329" s="12">
        <v>1.71390745</v>
      </c>
      <c r="F1329" s="118">
        <v>44651</v>
      </c>
      <c r="G1329" s="118" t="s">
        <v>712</v>
      </c>
    </row>
    <row r="1330" spans="1:7">
      <c r="A1330" s="3"/>
      <c r="B1330" s="3"/>
      <c r="C1330" s="3"/>
      <c r="D1330" s="117"/>
      <c r="E1330" s="12">
        <v>0</v>
      </c>
      <c r="F1330" s="118"/>
      <c r="G1330" s="118"/>
    </row>
    <row r="1331" spans="1:7">
      <c r="A1331" s="3" t="s">
        <v>584</v>
      </c>
      <c r="B1331" s="3" t="s">
        <v>924</v>
      </c>
      <c r="C1331" s="3" t="str">
        <f>B1331</f>
        <v>MOTOR</v>
      </c>
      <c r="D1331" s="117" t="s">
        <v>1013</v>
      </c>
      <c r="E1331" s="12">
        <v>1.6929000000000001</v>
      </c>
      <c r="F1331" s="118">
        <v>44651</v>
      </c>
      <c r="G1331" s="118" t="s">
        <v>712</v>
      </c>
    </row>
    <row r="1332" spans="1:7">
      <c r="A1332" s="3"/>
      <c r="B1332" s="3"/>
      <c r="C1332" s="3"/>
      <c r="D1332" s="117"/>
      <c r="E1332" s="12">
        <v>0</v>
      </c>
      <c r="F1332" s="118"/>
      <c r="G1332" s="118"/>
    </row>
    <row r="1333" spans="1:7">
      <c r="A1333" s="3" t="s">
        <v>584</v>
      </c>
      <c r="B1333" s="3" t="s">
        <v>940</v>
      </c>
      <c r="C1333" s="3" t="s">
        <v>941</v>
      </c>
      <c r="D1333" s="117" t="s">
        <v>1014</v>
      </c>
      <c r="E1333" s="12">
        <v>1.6791</v>
      </c>
      <c r="F1333" s="118">
        <v>44651</v>
      </c>
      <c r="G1333" s="118" t="s">
        <v>712</v>
      </c>
    </row>
    <row r="1334" spans="1:7">
      <c r="A1334" s="3"/>
      <c r="B1334" s="3"/>
      <c r="C1334" s="3"/>
      <c r="D1334" s="117"/>
      <c r="E1334" s="12">
        <v>0</v>
      </c>
      <c r="F1334" s="118"/>
      <c r="G1334" s="118"/>
    </row>
    <row r="1335" spans="1:7">
      <c r="A1335" s="3" t="s">
        <v>706</v>
      </c>
      <c r="B1335" s="3" t="s">
        <v>924</v>
      </c>
      <c r="C1335" s="3" t="str">
        <f>B1335</f>
        <v>MOTOR</v>
      </c>
      <c r="D1335" s="117" t="s">
        <v>696</v>
      </c>
      <c r="E1335" s="12">
        <v>1.64</v>
      </c>
      <c r="F1335" s="118">
        <v>44651</v>
      </c>
      <c r="G1335" s="118" t="s">
        <v>712</v>
      </c>
    </row>
    <row r="1336" spans="1:7">
      <c r="A1336" s="3"/>
      <c r="B1336" s="3"/>
      <c r="C1336" s="3"/>
      <c r="D1336" s="117"/>
      <c r="E1336" s="12">
        <v>0</v>
      </c>
      <c r="F1336" s="118"/>
      <c r="G1336" s="118"/>
    </row>
    <row r="1337" spans="1:7">
      <c r="A1337" s="3" t="s">
        <v>705</v>
      </c>
      <c r="B1337" s="3" t="s">
        <v>732</v>
      </c>
      <c r="C1337" s="3" t="s">
        <v>777</v>
      </c>
      <c r="D1337" s="117" t="s">
        <v>1015</v>
      </c>
      <c r="E1337" s="12">
        <v>1.6098360300000001</v>
      </c>
      <c r="F1337" s="118">
        <v>44651</v>
      </c>
      <c r="G1337" s="118" t="s">
        <v>712</v>
      </c>
    </row>
    <row r="1338" spans="1:7">
      <c r="A1338" s="3"/>
      <c r="B1338" s="3"/>
      <c r="C1338" s="3"/>
      <c r="D1338" s="117"/>
      <c r="E1338" s="12">
        <v>0</v>
      </c>
      <c r="F1338" s="118"/>
      <c r="G1338" s="118"/>
    </row>
    <row r="1339" spans="1:7">
      <c r="A1339" s="3" t="s">
        <v>584</v>
      </c>
      <c r="B1339" s="3" t="s">
        <v>730</v>
      </c>
      <c r="C1339" s="3" t="s">
        <v>776</v>
      </c>
      <c r="D1339" s="117" t="s">
        <v>1015</v>
      </c>
      <c r="E1339" s="12">
        <v>1.5739371299999998</v>
      </c>
      <c r="F1339" s="118">
        <v>44651</v>
      </c>
      <c r="G1339" s="118" t="s">
        <v>712</v>
      </c>
    </row>
    <row r="1340" spans="1:7">
      <c r="A1340" s="3"/>
      <c r="B1340" s="3"/>
      <c r="C1340" s="3"/>
      <c r="D1340" s="117"/>
      <c r="E1340" s="12">
        <v>0</v>
      </c>
      <c r="F1340" s="118"/>
      <c r="G1340" s="118"/>
    </row>
    <row r="1341" spans="1:7">
      <c r="A1341" s="3" t="s">
        <v>584</v>
      </c>
      <c r="B1341" s="3" t="s">
        <v>925</v>
      </c>
      <c r="C1341" s="3" t="s">
        <v>926</v>
      </c>
      <c r="D1341" s="117" t="s">
        <v>1016</v>
      </c>
      <c r="E1341" s="12">
        <v>1.5292409</v>
      </c>
      <c r="F1341" s="118">
        <v>44651</v>
      </c>
      <c r="G1341" s="118" t="s">
        <v>712</v>
      </c>
    </row>
    <row r="1342" spans="1:7">
      <c r="A1342" s="3"/>
      <c r="B1342" s="3"/>
      <c r="C1342" s="3"/>
      <c r="D1342" s="117"/>
      <c r="E1342" s="12">
        <v>0</v>
      </c>
      <c r="F1342" s="118"/>
      <c r="G1342" s="118"/>
    </row>
    <row r="1343" spans="1:7">
      <c r="A1343" s="3" t="s">
        <v>584</v>
      </c>
      <c r="B1343" s="3" t="s">
        <v>825</v>
      </c>
      <c r="C1343" s="3" t="s">
        <v>877</v>
      </c>
      <c r="D1343" s="117" t="s">
        <v>1017</v>
      </c>
      <c r="E1343" s="12">
        <v>1.5285731</v>
      </c>
      <c r="F1343" s="118">
        <v>44651</v>
      </c>
      <c r="G1343" s="118" t="s">
        <v>712</v>
      </c>
    </row>
    <row r="1344" spans="1:7">
      <c r="A1344" s="3"/>
      <c r="B1344" s="3"/>
      <c r="C1344" s="3"/>
      <c r="D1344" s="117"/>
      <c r="E1344" s="12">
        <v>0</v>
      </c>
      <c r="F1344" s="118"/>
      <c r="G1344" s="118"/>
    </row>
    <row r="1345" spans="1:7">
      <c r="A1345" s="3" t="s">
        <v>584</v>
      </c>
      <c r="B1345" s="3" t="s">
        <v>925</v>
      </c>
      <c r="C1345" s="3" t="s">
        <v>927</v>
      </c>
      <c r="D1345" s="117" t="s">
        <v>1018</v>
      </c>
      <c r="E1345" s="12">
        <v>1.5121570999999998</v>
      </c>
      <c r="F1345" s="118">
        <v>44651</v>
      </c>
      <c r="G1345" s="118" t="s">
        <v>712</v>
      </c>
    </row>
    <row r="1346" spans="1:7">
      <c r="A1346" s="3"/>
      <c r="B1346" s="3"/>
      <c r="C1346" s="3"/>
      <c r="D1346" s="117"/>
      <c r="E1346" s="12">
        <v>0</v>
      </c>
      <c r="F1346" s="118"/>
      <c r="G1346" s="118"/>
    </row>
    <row r="1347" spans="1:7">
      <c r="A1347" s="3" t="s">
        <v>584</v>
      </c>
      <c r="B1347" s="3" t="s">
        <v>825</v>
      </c>
      <c r="C1347" s="3" t="s">
        <v>881</v>
      </c>
      <c r="D1347" s="117" t="s">
        <v>1019</v>
      </c>
      <c r="E1347" s="12">
        <v>1.4923454899999999</v>
      </c>
      <c r="F1347" s="118">
        <v>44651</v>
      </c>
      <c r="G1347" s="118" t="s">
        <v>712</v>
      </c>
    </row>
    <row r="1348" spans="1:7">
      <c r="A1348" s="3"/>
      <c r="B1348" s="3"/>
      <c r="C1348" s="3"/>
      <c r="D1348" s="117"/>
      <c r="E1348" s="12">
        <v>0</v>
      </c>
      <c r="F1348" s="118"/>
      <c r="G1348" s="118"/>
    </row>
    <row r="1349" spans="1:7">
      <c r="A1349" s="3" t="s">
        <v>584</v>
      </c>
      <c r="B1349" s="3" t="s">
        <v>714</v>
      </c>
      <c r="C1349" s="3" t="s">
        <v>760</v>
      </c>
      <c r="D1349" s="117" t="s">
        <v>579</v>
      </c>
      <c r="E1349" s="12">
        <v>1.48335152</v>
      </c>
      <c r="F1349" s="118">
        <v>44651</v>
      </c>
      <c r="G1349" s="118" t="s">
        <v>712</v>
      </c>
    </row>
    <row r="1350" spans="1:7">
      <c r="A1350" s="3"/>
      <c r="B1350" s="3"/>
      <c r="C1350" s="3"/>
      <c r="D1350" s="117"/>
      <c r="E1350" s="12">
        <v>0</v>
      </c>
      <c r="F1350" s="118"/>
      <c r="G1350" s="118"/>
    </row>
    <row r="1351" spans="1:7">
      <c r="A1351" s="3" t="s">
        <v>584</v>
      </c>
      <c r="B1351" s="3" t="s">
        <v>825</v>
      </c>
      <c r="C1351" s="3" t="s">
        <v>879</v>
      </c>
      <c r="D1351" s="117" t="s">
        <v>1020</v>
      </c>
      <c r="E1351" s="12">
        <v>1.44079997</v>
      </c>
      <c r="F1351" s="118">
        <v>44651</v>
      </c>
      <c r="G1351" s="118" t="s">
        <v>712</v>
      </c>
    </row>
    <row r="1352" spans="1:7">
      <c r="A1352" s="3"/>
      <c r="B1352" s="3"/>
      <c r="C1352" s="3"/>
      <c r="D1352" s="117"/>
      <c r="E1352" s="12">
        <v>0</v>
      </c>
      <c r="F1352" s="118"/>
      <c r="G1352" s="118"/>
    </row>
    <row r="1353" spans="1:7">
      <c r="A1353" s="3" t="s">
        <v>584</v>
      </c>
      <c r="B1353" s="3" t="s">
        <v>924</v>
      </c>
      <c r="C1353" s="3" t="str">
        <f>B1353</f>
        <v>MOTOR</v>
      </c>
      <c r="D1353" s="117" t="s">
        <v>581</v>
      </c>
      <c r="E1353" s="12">
        <v>1.4069</v>
      </c>
      <c r="F1353" s="118">
        <v>44651</v>
      </c>
      <c r="G1353" s="118" t="s">
        <v>712</v>
      </c>
    </row>
    <row r="1354" spans="1:7">
      <c r="A1354" s="3"/>
      <c r="B1354" s="3"/>
      <c r="C1354" s="3"/>
      <c r="D1354" s="117"/>
      <c r="E1354" s="12">
        <v>0</v>
      </c>
      <c r="F1354" s="118"/>
      <c r="G1354" s="118"/>
    </row>
    <row r="1355" spans="1:7">
      <c r="A1355" s="3" t="s">
        <v>584</v>
      </c>
      <c r="B1355" s="3" t="s">
        <v>912</v>
      </c>
      <c r="C1355" s="3" t="s">
        <v>913</v>
      </c>
      <c r="D1355" s="117" t="s">
        <v>1021</v>
      </c>
      <c r="E1355" s="12">
        <v>1.40549766</v>
      </c>
      <c r="F1355" s="118">
        <v>44651</v>
      </c>
      <c r="G1355" s="118" t="s">
        <v>712</v>
      </c>
    </row>
    <row r="1356" spans="1:7">
      <c r="A1356" s="3"/>
      <c r="B1356" s="3"/>
      <c r="C1356" s="3"/>
      <c r="D1356" s="117"/>
      <c r="E1356" s="12">
        <v>0</v>
      </c>
      <c r="F1356" s="118"/>
      <c r="G1356" s="118"/>
    </row>
    <row r="1357" spans="1:7">
      <c r="A1357" s="3" t="s">
        <v>584</v>
      </c>
      <c r="B1357" s="3" t="s">
        <v>732</v>
      </c>
      <c r="C1357" s="3" t="s">
        <v>777</v>
      </c>
      <c r="D1357" s="117" t="s">
        <v>1022</v>
      </c>
      <c r="E1357" s="12">
        <v>1.4016821699999999</v>
      </c>
      <c r="F1357" s="118">
        <v>44651</v>
      </c>
      <c r="G1357" s="118" t="s">
        <v>712</v>
      </c>
    </row>
    <row r="1358" spans="1:7">
      <c r="A1358" s="3"/>
      <c r="B1358" s="3"/>
      <c r="C1358" s="3"/>
      <c r="D1358" s="117"/>
      <c r="E1358" s="12">
        <v>0</v>
      </c>
      <c r="F1358" s="118"/>
      <c r="G1358" s="118"/>
    </row>
    <row r="1359" spans="1:7">
      <c r="A1359" s="3" t="s">
        <v>584</v>
      </c>
      <c r="B1359" s="3" t="s">
        <v>730</v>
      </c>
      <c r="C1359" s="3" t="s">
        <v>776</v>
      </c>
      <c r="D1359" s="117" t="s">
        <v>1023</v>
      </c>
      <c r="E1359" s="12">
        <v>1.38424229</v>
      </c>
      <c r="F1359" s="118">
        <v>44651</v>
      </c>
      <c r="G1359" s="118" t="s">
        <v>712</v>
      </c>
    </row>
    <row r="1360" spans="1:7">
      <c r="A1360" s="3"/>
      <c r="B1360" s="3"/>
      <c r="C1360" s="3"/>
      <c r="D1360" s="117"/>
      <c r="E1360" s="12">
        <v>0</v>
      </c>
      <c r="F1360" s="118"/>
      <c r="G1360" s="118"/>
    </row>
    <row r="1361" spans="1:7">
      <c r="A1361" s="3" t="s">
        <v>705</v>
      </c>
      <c r="B1361" s="3" t="s">
        <v>730</v>
      </c>
      <c r="C1361" s="3" t="s">
        <v>776</v>
      </c>
      <c r="D1361" s="117" t="s">
        <v>1015</v>
      </c>
      <c r="E1361" s="12">
        <v>1.3598826399999999</v>
      </c>
      <c r="F1361" s="118">
        <v>44651</v>
      </c>
      <c r="G1361" s="118" t="s">
        <v>712</v>
      </c>
    </row>
    <row r="1362" spans="1:7">
      <c r="A1362" s="3"/>
      <c r="B1362" s="3"/>
      <c r="C1362" s="3"/>
      <c r="D1362" s="117"/>
      <c r="E1362" s="12">
        <v>0</v>
      </c>
      <c r="F1362" s="118"/>
      <c r="G1362" s="118"/>
    </row>
    <row r="1363" spans="1:7">
      <c r="A1363" s="3" t="s">
        <v>584</v>
      </c>
      <c r="B1363" s="3" t="s">
        <v>920</v>
      </c>
      <c r="C1363" s="3" t="s">
        <v>921</v>
      </c>
      <c r="D1363" s="117" t="s">
        <v>1024</v>
      </c>
      <c r="E1363" s="12">
        <v>1.3115022599999999</v>
      </c>
      <c r="F1363" s="118">
        <v>44651</v>
      </c>
      <c r="G1363" s="118" t="s">
        <v>712</v>
      </c>
    </row>
    <row r="1364" spans="1:7">
      <c r="A1364" s="3"/>
      <c r="B1364" s="3"/>
      <c r="C1364" s="3"/>
      <c r="D1364" s="117"/>
      <c r="E1364" s="12">
        <v>0</v>
      </c>
      <c r="F1364" s="118"/>
      <c r="G1364" s="118"/>
    </row>
    <row r="1365" spans="1:7">
      <c r="A1365" s="3" t="s">
        <v>584</v>
      </c>
      <c r="B1365" s="3" t="s">
        <v>924</v>
      </c>
      <c r="C1365" s="3" t="str">
        <f>B1365</f>
        <v>MOTOR</v>
      </c>
      <c r="D1365" s="117" t="s">
        <v>676</v>
      </c>
      <c r="E1365" s="12">
        <v>1.3097700000000001</v>
      </c>
      <c r="F1365" s="118">
        <v>44651</v>
      </c>
      <c r="G1365" s="118" t="s">
        <v>712</v>
      </c>
    </row>
    <row r="1366" spans="1:7">
      <c r="A1366" s="3"/>
      <c r="B1366" s="3"/>
      <c r="C1366" s="3"/>
      <c r="D1366" s="117"/>
      <c r="E1366" s="12">
        <v>0</v>
      </c>
      <c r="F1366" s="118"/>
      <c r="G1366" s="118"/>
    </row>
    <row r="1367" spans="1:7">
      <c r="A1367" s="3" t="s">
        <v>584</v>
      </c>
      <c r="B1367" s="3" t="s">
        <v>744</v>
      </c>
      <c r="C1367" s="3" t="s">
        <v>769</v>
      </c>
      <c r="D1367" s="117" t="s">
        <v>1025</v>
      </c>
      <c r="E1367" s="12">
        <v>1.3040847</v>
      </c>
      <c r="F1367" s="118">
        <v>44651</v>
      </c>
      <c r="G1367" s="118" t="s">
        <v>712</v>
      </c>
    </row>
    <row r="1368" spans="1:7">
      <c r="A1368" s="3"/>
      <c r="B1368" s="3"/>
      <c r="C1368" s="3"/>
      <c r="D1368" s="117"/>
      <c r="E1368" s="12">
        <v>0</v>
      </c>
      <c r="F1368" s="118"/>
      <c r="G1368" s="118"/>
    </row>
    <row r="1369" spans="1:7">
      <c r="A1369" s="3" t="s">
        <v>584</v>
      </c>
      <c r="B1369" s="3" t="s">
        <v>885</v>
      </c>
      <c r="C1369" s="3" t="s">
        <v>886</v>
      </c>
      <c r="D1369" s="117" t="s">
        <v>1026</v>
      </c>
      <c r="E1369" s="12">
        <v>1.271482</v>
      </c>
      <c r="F1369" s="118">
        <v>44651</v>
      </c>
      <c r="G1369" s="118" t="s">
        <v>712</v>
      </c>
    </row>
    <row r="1370" spans="1:7">
      <c r="A1370" s="3"/>
      <c r="B1370" s="3"/>
      <c r="C1370" s="3"/>
      <c r="D1370" s="117"/>
      <c r="E1370" s="12">
        <v>0</v>
      </c>
      <c r="F1370" s="118"/>
      <c r="G1370" s="118"/>
    </row>
    <row r="1371" spans="1:7">
      <c r="A1371" s="3" t="s">
        <v>584</v>
      </c>
      <c r="B1371" s="3" t="s">
        <v>745</v>
      </c>
      <c r="C1371" s="3" t="s">
        <v>771</v>
      </c>
      <c r="D1371" s="117" t="s">
        <v>981</v>
      </c>
      <c r="E1371" s="12">
        <v>1.2699</v>
      </c>
      <c r="F1371" s="118">
        <v>44651</v>
      </c>
      <c r="G1371" s="118" t="s">
        <v>712</v>
      </c>
    </row>
    <row r="1372" spans="1:7">
      <c r="A1372" s="3"/>
      <c r="B1372" s="3"/>
      <c r="C1372" s="3"/>
      <c r="D1372" s="117"/>
      <c r="E1372" s="12">
        <v>0</v>
      </c>
      <c r="F1372" s="118"/>
      <c r="G1372" s="118"/>
    </row>
    <row r="1373" spans="1:7">
      <c r="A1373" s="3" t="s">
        <v>584</v>
      </c>
      <c r="B1373" s="3" t="s">
        <v>931</v>
      </c>
      <c r="C1373" s="3" t="s">
        <v>932</v>
      </c>
      <c r="D1373" s="117" t="s">
        <v>696</v>
      </c>
      <c r="E1373" s="12">
        <v>1.26</v>
      </c>
      <c r="F1373" s="118">
        <v>44651</v>
      </c>
      <c r="G1373" s="118" t="s">
        <v>712</v>
      </c>
    </row>
    <row r="1374" spans="1:7">
      <c r="A1374" s="3"/>
      <c r="B1374" s="3"/>
      <c r="C1374" s="3"/>
      <c r="D1374" s="117"/>
      <c r="E1374" s="12">
        <v>0</v>
      </c>
      <c r="F1374" s="118"/>
      <c r="G1374" s="118"/>
    </row>
    <row r="1375" spans="1:7">
      <c r="A1375" s="3" t="s">
        <v>705</v>
      </c>
      <c r="B1375" s="3" t="s">
        <v>721</v>
      </c>
      <c r="C1375" s="3" t="s">
        <v>773</v>
      </c>
      <c r="D1375" s="117" t="s">
        <v>1027</v>
      </c>
      <c r="E1375" s="12">
        <v>1.2516376</v>
      </c>
      <c r="F1375" s="118">
        <v>44651</v>
      </c>
      <c r="G1375" s="118" t="s">
        <v>712</v>
      </c>
    </row>
    <row r="1376" spans="1:7">
      <c r="A1376" s="3"/>
      <c r="B1376" s="3"/>
      <c r="C1376" s="3"/>
      <c r="D1376" s="117"/>
      <c r="E1376" s="12">
        <v>0</v>
      </c>
      <c r="F1376" s="118"/>
      <c r="G1376" s="118"/>
    </row>
    <row r="1377" spans="1:7">
      <c r="A1377" s="3" t="s">
        <v>705</v>
      </c>
      <c r="B1377" s="3" t="s">
        <v>736</v>
      </c>
      <c r="C1377" s="3" t="s">
        <v>768</v>
      </c>
      <c r="D1377" s="117" t="s">
        <v>1028</v>
      </c>
      <c r="E1377" s="12">
        <v>1.2315993599999999</v>
      </c>
      <c r="F1377" s="118">
        <v>44651</v>
      </c>
      <c r="G1377" s="118" t="s">
        <v>712</v>
      </c>
    </row>
    <row r="1378" spans="1:7">
      <c r="A1378" s="3"/>
      <c r="B1378" s="3"/>
      <c r="C1378" s="3"/>
      <c r="D1378" s="117"/>
      <c r="E1378" s="12">
        <v>0</v>
      </c>
      <c r="F1378" s="118"/>
      <c r="G1378" s="118"/>
    </row>
    <row r="1379" spans="1:7">
      <c r="A1379" s="3" t="s">
        <v>584</v>
      </c>
      <c r="B1379" s="3" t="s">
        <v>918</v>
      </c>
      <c r="C1379" s="3" t="s">
        <v>919</v>
      </c>
      <c r="D1379" s="117" t="s">
        <v>1029</v>
      </c>
      <c r="E1379" s="12">
        <v>1.2150000000000001</v>
      </c>
      <c r="F1379" s="118">
        <v>44651</v>
      </c>
      <c r="G1379" s="118" t="s">
        <v>712</v>
      </c>
    </row>
    <row r="1380" spans="1:7">
      <c r="A1380" s="3"/>
      <c r="B1380" s="3"/>
      <c r="C1380" s="3"/>
      <c r="D1380" s="117"/>
      <c r="E1380" s="12">
        <v>0</v>
      </c>
      <c r="F1380" s="118"/>
      <c r="G1380" s="118"/>
    </row>
    <row r="1381" spans="1:7">
      <c r="A1381" s="3" t="s">
        <v>584</v>
      </c>
      <c r="B1381" s="3" t="s">
        <v>942</v>
      </c>
      <c r="C1381" s="3" t="s">
        <v>943</v>
      </c>
      <c r="D1381" s="117" t="s">
        <v>581</v>
      </c>
      <c r="E1381" s="12">
        <v>1.2071356</v>
      </c>
      <c r="F1381" s="118">
        <v>44651</v>
      </c>
      <c r="G1381" s="118" t="s">
        <v>712</v>
      </c>
    </row>
    <row r="1382" spans="1:7">
      <c r="A1382" s="3"/>
      <c r="B1382" s="3"/>
      <c r="C1382" s="3"/>
      <c r="D1382" s="117"/>
      <c r="E1382" s="12">
        <v>0</v>
      </c>
      <c r="F1382" s="118"/>
      <c r="G1382" s="118"/>
    </row>
    <row r="1383" spans="1:7">
      <c r="A1383" s="3" t="s">
        <v>705</v>
      </c>
      <c r="B1383" s="3" t="s">
        <v>732</v>
      </c>
      <c r="C1383" s="3" t="s">
        <v>777</v>
      </c>
      <c r="D1383" s="117" t="s">
        <v>1030</v>
      </c>
      <c r="E1383" s="12">
        <v>1.1310352299999999</v>
      </c>
      <c r="F1383" s="118">
        <v>44651</v>
      </c>
      <c r="G1383" s="118" t="s">
        <v>712</v>
      </c>
    </row>
    <row r="1384" spans="1:7">
      <c r="A1384" s="3"/>
      <c r="B1384" s="3"/>
      <c r="C1384" s="3"/>
      <c r="D1384" s="117"/>
      <c r="E1384" s="12">
        <v>0</v>
      </c>
      <c r="F1384" s="118"/>
      <c r="G1384" s="118"/>
    </row>
    <row r="1385" spans="1:7">
      <c r="A1385" s="3" t="s">
        <v>584</v>
      </c>
      <c r="B1385" s="3" t="s">
        <v>924</v>
      </c>
      <c r="C1385" s="3" t="str">
        <f>B1385</f>
        <v>MOTOR</v>
      </c>
      <c r="D1385" s="117" t="s">
        <v>581</v>
      </c>
      <c r="E1385" s="12">
        <v>1.1044033</v>
      </c>
      <c r="F1385" s="118">
        <v>44651</v>
      </c>
      <c r="G1385" s="118" t="s">
        <v>712</v>
      </c>
    </row>
    <row r="1386" spans="1:7">
      <c r="A1386" s="3"/>
      <c r="B1386" s="3"/>
      <c r="C1386" s="3"/>
      <c r="D1386" s="117"/>
      <c r="E1386" s="12">
        <v>0</v>
      </c>
      <c r="F1386" s="118"/>
      <c r="G1386" s="118"/>
    </row>
    <row r="1387" spans="1:7">
      <c r="A1387" s="3" t="s">
        <v>584</v>
      </c>
      <c r="B1387" s="3" t="s">
        <v>825</v>
      </c>
      <c r="C1387" s="3" t="s">
        <v>875</v>
      </c>
      <c r="D1387" s="117" t="s">
        <v>1031</v>
      </c>
      <c r="E1387" s="12">
        <v>1.0299487000000001</v>
      </c>
      <c r="F1387" s="118">
        <v>44651</v>
      </c>
      <c r="G1387" s="118" t="s">
        <v>712</v>
      </c>
    </row>
    <row r="1388" spans="1:7">
      <c r="A1388" s="3"/>
      <c r="B1388" s="3"/>
      <c r="C1388" s="3"/>
      <c r="D1388" s="117"/>
      <c r="E1388" s="12">
        <v>0</v>
      </c>
      <c r="F1388" s="118"/>
      <c r="G1388" s="118"/>
    </row>
    <row r="1389" spans="1:7">
      <c r="A1389" s="3" t="s">
        <v>705</v>
      </c>
      <c r="B1389" s="3" t="s">
        <v>756</v>
      </c>
      <c r="C1389" s="3" t="s">
        <v>757</v>
      </c>
      <c r="D1389" s="117" t="s">
        <v>579</v>
      </c>
      <c r="E1389" s="12">
        <v>1.0130605499999998</v>
      </c>
      <c r="F1389" s="118">
        <v>44651</v>
      </c>
      <c r="G1389" s="118" t="s">
        <v>712</v>
      </c>
    </row>
    <row r="1390" spans="1:7">
      <c r="A1390" s="3"/>
      <c r="B1390" s="3"/>
      <c r="C1390" s="3"/>
      <c r="D1390" s="117"/>
      <c r="E1390" s="12">
        <v>0</v>
      </c>
      <c r="F1390" s="118"/>
      <c r="G1390" s="118"/>
    </row>
    <row r="1391" spans="1:7">
      <c r="A1391" s="3" t="s">
        <v>705</v>
      </c>
      <c r="B1391" s="3" t="s">
        <v>743</v>
      </c>
      <c r="C1391" s="3" t="s">
        <v>775</v>
      </c>
      <c r="D1391" s="117" t="s">
        <v>1032</v>
      </c>
      <c r="E1391" s="12">
        <v>1.01017935</v>
      </c>
      <c r="F1391" s="118">
        <v>44651</v>
      </c>
      <c r="G1391" s="118" t="s">
        <v>712</v>
      </c>
    </row>
    <row r="1392" spans="1:7">
      <c r="A1392" s="3"/>
      <c r="B1392" s="3"/>
      <c r="C1392" s="3"/>
      <c r="D1392" s="117"/>
      <c r="E1392" s="12">
        <v>0</v>
      </c>
      <c r="F1392" s="118"/>
      <c r="G1392" s="118"/>
    </row>
    <row r="1393" spans="1:7">
      <c r="A1393" s="3" t="s">
        <v>584</v>
      </c>
      <c r="B1393" s="3" t="s">
        <v>922</v>
      </c>
      <c r="C1393" s="3" t="s">
        <v>923</v>
      </c>
      <c r="D1393" s="117" t="s">
        <v>1033</v>
      </c>
      <c r="E1393" s="12">
        <v>0.95</v>
      </c>
      <c r="F1393" s="118">
        <v>44651</v>
      </c>
      <c r="G1393" s="118" t="s">
        <v>712</v>
      </c>
    </row>
    <row r="1394" spans="1:7">
      <c r="A1394" s="3"/>
      <c r="B1394" s="3"/>
      <c r="C1394" s="3"/>
      <c r="D1394" s="117"/>
      <c r="E1394" s="12">
        <v>0</v>
      </c>
      <c r="F1394" s="118"/>
      <c r="G1394" s="118"/>
    </row>
    <row r="1395" spans="1:7">
      <c r="A1395" s="3" t="s">
        <v>584</v>
      </c>
      <c r="B1395" s="3" t="s">
        <v>869</v>
      </c>
      <c r="C1395" s="3" t="s">
        <v>870</v>
      </c>
      <c r="D1395" s="117" t="s">
        <v>1034</v>
      </c>
      <c r="E1395" s="12">
        <v>0.94094080000000002</v>
      </c>
      <c r="F1395" s="118">
        <v>44651</v>
      </c>
      <c r="G1395" s="118" t="s">
        <v>712</v>
      </c>
    </row>
    <row r="1396" spans="1:7">
      <c r="A1396" s="3"/>
      <c r="B1396" s="3"/>
      <c r="C1396" s="3"/>
      <c r="D1396" s="117"/>
      <c r="E1396" s="12">
        <v>0</v>
      </c>
      <c r="F1396" s="118"/>
      <c r="G1396" s="118"/>
    </row>
    <row r="1397" spans="1:7">
      <c r="A1397" s="3" t="s">
        <v>584</v>
      </c>
      <c r="B1397" s="3" t="s">
        <v>825</v>
      </c>
      <c r="C1397" s="3" t="s">
        <v>874</v>
      </c>
      <c r="D1397" s="117" t="s">
        <v>1004</v>
      </c>
      <c r="E1397" s="12">
        <v>0.9259792</v>
      </c>
      <c r="F1397" s="118">
        <v>44651</v>
      </c>
      <c r="G1397" s="118" t="s">
        <v>712</v>
      </c>
    </row>
    <row r="1398" spans="1:7">
      <c r="A1398" s="3"/>
      <c r="B1398" s="3"/>
      <c r="C1398" s="3"/>
      <c r="D1398" s="117"/>
      <c r="E1398" s="12">
        <v>0</v>
      </c>
      <c r="F1398" s="118"/>
      <c r="G1398" s="118"/>
    </row>
    <row r="1399" spans="1:7">
      <c r="A1399" s="3" t="s">
        <v>584</v>
      </c>
      <c r="B1399" s="3" t="s">
        <v>721</v>
      </c>
      <c r="C1399" s="3" t="s">
        <v>773</v>
      </c>
      <c r="D1399" s="117" t="s">
        <v>1035</v>
      </c>
      <c r="E1399" s="12">
        <v>0.89677245999999999</v>
      </c>
      <c r="F1399" s="118">
        <v>44651</v>
      </c>
      <c r="G1399" s="118" t="s">
        <v>712</v>
      </c>
    </row>
    <row r="1400" spans="1:7">
      <c r="A1400" s="3"/>
      <c r="B1400" s="3"/>
      <c r="C1400" s="3"/>
      <c r="D1400" s="117"/>
      <c r="E1400" s="12">
        <v>0</v>
      </c>
      <c r="F1400" s="118"/>
      <c r="G1400" s="118"/>
    </row>
    <row r="1401" spans="1:7">
      <c r="A1401" s="3" t="s">
        <v>584</v>
      </c>
      <c r="B1401" s="3" t="s">
        <v>746</v>
      </c>
      <c r="C1401" s="3" t="s">
        <v>774</v>
      </c>
      <c r="D1401" s="117" t="s">
        <v>1036</v>
      </c>
      <c r="E1401" s="12">
        <v>0.86782369000000004</v>
      </c>
      <c r="F1401" s="118">
        <v>44651</v>
      </c>
      <c r="G1401" s="118" t="s">
        <v>712</v>
      </c>
    </row>
    <row r="1402" spans="1:7">
      <c r="A1402" s="3"/>
      <c r="B1402" s="3"/>
      <c r="C1402" s="3"/>
      <c r="D1402" s="117"/>
      <c r="E1402" s="12">
        <v>0</v>
      </c>
      <c r="F1402" s="118"/>
      <c r="G1402" s="118"/>
    </row>
    <row r="1403" spans="1:7">
      <c r="A1403" s="3" t="s">
        <v>708</v>
      </c>
      <c r="B1403" s="3" t="s">
        <v>944</v>
      </c>
      <c r="C1403" s="3" t="s">
        <v>846</v>
      </c>
      <c r="D1403" s="117" t="s">
        <v>1037</v>
      </c>
      <c r="E1403" s="12">
        <v>0.7566003</v>
      </c>
      <c r="F1403" s="118">
        <v>44651</v>
      </c>
      <c r="G1403" s="118" t="s">
        <v>712</v>
      </c>
    </row>
    <row r="1404" spans="1:7">
      <c r="A1404" s="3"/>
      <c r="B1404" s="3"/>
      <c r="C1404" s="3"/>
      <c r="D1404" s="117"/>
      <c r="E1404" s="12">
        <v>0</v>
      </c>
      <c r="F1404" s="118"/>
      <c r="G1404" s="118"/>
    </row>
    <row r="1405" spans="1:7">
      <c r="A1405" s="3" t="s">
        <v>584</v>
      </c>
      <c r="B1405" s="3" t="s">
        <v>737</v>
      </c>
      <c r="C1405" s="3" t="s">
        <v>774</v>
      </c>
      <c r="D1405" s="117" t="s">
        <v>1038</v>
      </c>
      <c r="E1405" s="12">
        <v>0.67408182999999999</v>
      </c>
      <c r="F1405" s="118">
        <v>44651</v>
      </c>
      <c r="G1405" s="118" t="s">
        <v>712</v>
      </c>
    </row>
    <row r="1406" spans="1:7">
      <c r="A1406" s="3"/>
      <c r="B1406" s="3"/>
      <c r="C1406" s="3"/>
      <c r="D1406" s="117"/>
      <c r="E1406" s="12">
        <v>0</v>
      </c>
      <c r="F1406" s="118"/>
      <c r="G1406" s="118"/>
    </row>
    <row r="1407" spans="1:7">
      <c r="A1407" s="3" t="s">
        <v>584</v>
      </c>
      <c r="B1407" s="3" t="s">
        <v>736</v>
      </c>
      <c r="C1407" s="3" t="s">
        <v>768</v>
      </c>
      <c r="D1407" s="117" t="s">
        <v>981</v>
      </c>
      <c r="E1407" s="12">
        <v>0.57599102000000002</v>
      </c>
      <c r="F1407" s="118">
        <v>44651</v>
      </c>
      <c r="G1407" s="118" t="s">
        <v>712</v>
      </c>
    </row>
    <row r="1408" spans="1:7">
      <c r="A1408" s="3"/>
      <c r="B1408" s="3"/>
      <c r="C1408" s="3"/>
      <c r="D1408" s="117"/>
      <c r="E1408" s="12">
        <v>0</v>
      </c>
      <c r="F1408" s="118"/>
      <c r="G1408" s="118"/>
    </row>
    <row r="1409" spans="1:7">
      <c r="A1409" s="3" t="s">
        <v>584</v>
      </c>
      <c r="B1409" s="3" t="s">
        <v>746</v>
      </c>
      <c r="C1409" s="3" t="s">
        <v>774</v>
      </c>
      <c r="D1409" s="117" t="s">
        <v>981</v>
      </c>
      <c r="E1409" s="12">
        <v>0.56591391000000002</v>
      </c>
      <c r="F1409" s="118">
        <v>44651</v>
      </c>
      <c r="G1409" s="118" t="s">
        <v>712</v>
      </c>
    </row>
    <row r="1410" spans="1:7">
      <c r="A1410" s="3"/>
      <c r="B1410" s="3"/>
      <c r="C1410" s="3"/>
      <c r="D1410" s="117"/>
      <c r="E1410" s="12">
        <v>0</v>
      </c>
      <c r="F1410" s="118"/>
      <c r="G1410" s="118"/>
    </row>
    <row r="1411" spans="1:7">
      <c r="A1411" s="3" t="s">
        <v>584</v>
      </c>
      <c r="B1411" s="3" t="s">
        <v>721</v>
      </c>
      <c r="C1411" s="3" t="s">
        <v>773</v>
      </c>
      <c r="D1411" s="117" t="s">
        <v>981</v>
      </c>
      <c r="E1411" s="12">
        <v>0.53024612000000004</v>
      </c>
      <c r="F1411" s="118">
        <v>44651</v>
      </c>
      <c r="G1411" s="118" t="s">
        <v>712</v>
      </c>
    </row>
    <row r="1412" spans="1:7">
      <c r="A1412" s="3"/>
      <c r="B1412" s="3"/>
      <c r="C1412" s="3"/>
      <c r="D1412" s="117"/>
      <c r="E1412" s="12">
        <v>0</v>
      </c>
      <c r="F1412" s="118"/>
      <c r="G1412" s="118"/>
    </row>
    <row r="1413" spans="1:7">
      <c r="A1413" s="3" t="s">
        <v>584</v>
      </c>
      <c r="B1413" s="3" t="s">
        <v>721</v>
      </c>
      <c r="C1413" s="3" t="s">
        <v>773</v>
      </c>
      <c r="D1413" s="117" t="s">
        <v>981</v>
      </c>
      <c r="E1413" s="12">
        <v>0.53024612000000004</v>
      </c>
      <c r="F1413" s="118">
        <v>44651</v>
      </c>
      <c r="G1413" s="118" t="s">
        <v>712</v>
      </c>
    </row>
    <row r="1414" spans="1:7">
      <c r="A1414" s="3"/>
      <c r="B1414" s="3"/>
      <c r="C1414" s="3"/>
      <c r="D1414" s="117"/>
      <c r="E1414" s="12">
        <v>0</v>
      </c>
      <c r="F1414" s="118"/>
      <c r="G1414" s="118"/>
    </row>
    <row r="1415" spans="1:7">
      <c r="A1415" s="3" t="s">
        <v>584</v>
      </c>
      <c r="B1415" s="3" t="s">
        <v>925</v>
      </c>
      <c r="C1415" s="3" t="s">
        <v>928</v>
      </c>
      <c r="D1415" s="117" t="s">
        <v>981</v>
      </c>
      <c r="E1415" s="12">
        <v>0.51300000000000001</v>
      </c>
      <c r="F1415" s="118">
        <v>44651</v>
      </c>
      <c r="G1415" s="118" t="s">
        <v>712</v>
      </c>
    </row>
    <row r="1416" spans="1:7">
      <c r="A1416" s="3"/>
      <c r="B1416" s="3"/>
      <c r="C1416" s="3"/>
      <c r="D1416" s="117"/>
      <c r="E1416" s="12">
        <v>0</v>
      </c>
      <c r="F1416" s="118"/>
      <c r="G1416" s="118"/>
    </row>
    <row r="1417" spans="1:7">
      <c r="A1417" s="3" t="s">
        <v>584</v>
      </c>
      <c r="B1417" s="3" t="s">
        <v>825</v>
      </c>
      <c r="C1417" s="3" t="s">
        <v>879</v>
      </c>
      <c r="D1417" s="117" t="s">
        <v>1039</v>
      </c>
      <c r="E1417" s="12">
        <v>0.50694642999999995</v>
      </c>
      <c r="F1417" s="118">
        <v>44651</v>
      </c>
      <c r="G1417" s="118" t="s">
        <v>712</v>
      </c>
    </row>
    <row r="1418" spans="1:7">
      <c r="A1418" s="3"/>
      <c r="B1418" s="3"/>
      <c r="C1418" s="3"/>
      <c r="D1418" s="117"/>
      <c r="E1418" s="12">
        <v>0</v>
      </c>
      <c r="F1418" s="118"/>
      <c r="G1418" s="118"/>
    </row>
    <row r="1419" spans="1:7">
      <c r="A1419" s="3" t="s">
        <v>708</v>
      </c>
      <c r="B1419" s="3" t="s">
        <v>945</v>
      </c>
      <c r="C1419" s="3" t="s">
        <v>829</v>
      </c>
      <c r="D1419" s="117" t="s">
        <v>676</v>
      </c>
      <c r="E1419" s="12">
        <v>0.5</v>
      </c>
      <c r="F1419" s="118">
        <v>44651</v>
      </c>
      <c r="G1419" s="118" t="s">
        <v>712</v>
      </c>
    </row>
    <row r="1420" spans="1:7">
      <c r="A1420" s="3"/>
      <c r="B1420" s="3"/>
      <c r="C1420" s="3"/>
      <c r="D1420" s="117"/>
      <c r="E1420" s="12">
        <v>0</v>
      </c>
      <c r="F1420" s="118"/>
      <c r="G1420" s="118"/>
    </row>
    <row r="1421" spans="1:7">
      <c r="A1421" s="3" t="s">
        <v>584</v>
      </c>
      <c r="B1421" s="3" t="s">
        <v>885</v>
      </c>
      <c r="C1421" s="3" t="s">
        <v>887</v>
      </c>
      <c r="D1421" s="117" t="s">
        <v>1040</v>
      </c>
      <c r="E1421" s="12">
        <v>0.4659181</v>
      </c>
      <c r="F1421" s="118">
        <v>44651</v>
      </c>
      <c r="G1421" s="118" t="s">
        <v>712</v>
      </c>
    </row>
    <row r="1422" spans="1:7">
      <c r="A1422" s="3"/>
      <c r="B1422" s="3"/>
      <c r="C1422" s="3"/>
      <c r="D1422" s="117"/>
      <c r="E1422" s="12">
        <v>0</v>
      </c>
      <c r="F1422" s="118"/>
      <c r="G1422" s="118"/>
    </row>
    <row r="1423" spans="1:7">
      <c r="A1423" s="3" t="s">
        <v>584</v>
      </c>
      <c r="B1423" s="3" t="s">
        <v>924</v>
      </c>
      <c r="C1423" s="3" t="str">
        <f>B1423</f>
        <v>MOTOR</v>
      </c>
      <c r="D1423" s="117" t="s">
        <v>676</v>
      </c>
      <c r="E1423" s="12">
        <v>0.44963129999999996</v>
      </c>
      <c r="F1423" s="118">
        <v>44651</v>
      </c>
      <c r="G1423" s="118" t="s">
        <v>712</v>
      </c>
    </row>
    <row r="1424" spans="1:7">
      <c r="A1424" s="3"/>
      <c r="B1424" s="3"/>
      <c r="C1424" s="3"/>
      <c r="D1424" s="117"/>
      <c r="E1424" s="12">
        <v>0</v>
      </c>
      <c r="F1424" s="118"/>
      <c r="G1424" s="118"/>
    </row>
    <row r="1425" spans="1:7">
      <c r="A1425" s="3" t="s">
        <v>584</v>
      </c>
      <c r="B1425" s="3" t="s">
        <v>730</v>
      </c>
      <c r="C1425" s="3" t="s">
        <v>776</v>
      </c>
      <c r="D1425" s="117" t="s">
        <v>981</v>
      </c>
      <c r="E1425" s="12">
        <v>0.42415230000000004</v>
      </c>
      <c r="F1425" s="118">
        <v>44651</v>
      </c>
      <c r="G1425" s="118" t="s">
        <v>712</v>
      </c>
    </row>
    <row r="1426" spans="1:7">
      <c r="A1426" s="3"/>
      <c r="B1426" s="3"/>
      <c r="C1426" s="3"/>
      <c r="D1426" s="117"/>
      <c r="E1426" s="12">
        <v>0</v>
      </c>
      <c r="F1426" s="118"/>
      <c r="G1426" s="118"/>
    </row>
    <row r="1427" spans="1:7">
      <c r="A1427" s="3" t="s">
        <v>584</v>
      </c>
      <c r="B1427" s="3" t="s">
        <v>804</v>
      </c>
      <c r="C1427" s="3" t="s">
        <v>871</v>
      </c>
      <c r="D1427" s="117" t="s">
        <v>1041</v>
      </c>
      <c r="E1427" s="12">
        <v>0.37746109999999999</v>
      </c>
      <c r="F1427" s="118">
        <v>44651</v>
      </c>
      <c r="G1427" s="118" t="s">
        <v>712</v>
      </c>
    </row>
    <row r="1428" spans="1:7">
      <c r="A1428" s="3"/>
      <c r="B1428" s="3"/>
      <c r="C1428" s="3"/>
      <c r="D1428" s="117"/>
      <c r="E1428" s="12">
        <v>0</v>
      </c>
      <c r="F1428" s="118"/>
      <c r="G1428" s="118"/>
    </row>
    <row r="1429" spans="1:7">
      <c r="A1429" s="3" t="s">
        <v>584</v>
      </c>
      <c r="B1429" s="3" t="s">
        <v>915</v>
      </c>
      <c r="C1429" s="3" t="s">
        <v>781</v>
      </c>
      <c r="D1429" s="117" t="s">
        <v>981</v>
      </c>
      <c r="E1429" s="12">
        <v>0.34474150000000003</v>
      </c>
      <c r="F1429" s="118">
        <v>44651</v>
      </c>
      <c r="G1429" s="118" t="s">
        <v>712</v>
      </c>
    </row>
    <row r="1430" spans="1:7">
      <c r="A1430" s="3"/>
      <c r="B1430" s="3"/>
      <c r="C1430" s="3"/>
      <c r="D1430" s="117"/>
      <c r="E1430" s="12">
        <v>0</v>
      </c>
      <c r="F1430" s="118"/>
      <c r="G1430" s="118"/>
    </row>
    <row r="1431" spans="1:7">
      <c r="A1431" s="3" t="s">
        <v>584</v>
      </c>
      <c r="B1431" s="3" t="s">
        <v>729</v>
      </c>
      <c r="C1431" s="3" t="s">
        <v>778</v>
      </c>
      <c r="D1431" s="117" t="s">
        <v>981</v>
      </c>
      <c r="E1431" s="12">
        <v>0.3332543</v>
      </c>
      <c r="F1431" s="118">
        <v>44651</v>
      </c>
      <c r="G1431" s="118" t="s">
        <v>712</v>
      </c>
    </row>
    <row r="1432" spans="1:7">
      <c r="A1432" s="3"/>
      <c r="B1432" s="3"/>
      <c r="C1432" s="3"/>
      <c r="D1432" s="117"/>
      <c r="E1432" s="12">
        <v>0</v>
      </c>
      <c r="F1432" s="118"/>
      <c r="G1432" s="118"/>
    </row>
    <row r="1433" spans="1:7">
      <c r="A1433" s="3" t="s">
        <v>584</v>
      </c>
      <c r="B1433" s="3" t="s">
        <v>894</v>
      </c>
      <c r="C1433" s="3" t="s">
        <v>898</v>
      </c>
      <c r="D1433" s="117" t="s">
        <v>1042</v>
      </c>
      <c r="E1433" s="12">
        <v>0.3149999</v>
      </c>
      <c r="F1433" s="118">
        <v>44651</v>
      </c>
      <c r="G1433" s="118" t="s">
        <v>712</v>
      </c>
    </row>
    <row r="1434" spans="1:7">
      <c r="A1434" s="3"/>
      <c r="B1434" s="3"/>
      <c r="C1434" s="3"/>
      <c r="D1434" s="117"/>
      <c r="E1434" s="12">
        <v>0</v>
      </c>
      <c r="F1434" s="118"/>
      <c r="G1434" s="118"/>
    </row>
    <row r="1435" spans="1:7">
      <c r="A1435" s="3" t="s">
        <v>584</v>
      </c>
      <c r="B1435" s="3" t="s">
        <v>747</v>
      </c>
      <c r="C1435" s="3" t="s">
        <v>767</v>
      </c>
      <c r="D1435" s="117" t="s">
        <v>981</v>
      </c>
      <c r="E1435" s="12">
        <v>0.26206791000000002</v>
      </c>
      <c r="F1435" s="118">
        <v>44651</v>
      </c>
      <c r="G1435" s="118" t="s">
        <v>712</v>
      </c>
    </row>
    <row r="1436" spans="1:7">
      <c r="A1436" s="3"/>
      <c r="B1436" s="3"/>
      <c r="C1436" s="3"/>
      <c r="D1436" s="117"/>
      <c r="E1436" s="12">
        <v>0</v>
      </c>
      <c r="F1436" s="118"/>
      <c r="G1436" s="118"/>
    </row>
    <row r="1437" spans="1:7">
      <c r="A1437" s="3" t="s">
        <v>584</v>
      </c>
      <c r="B1437" s="3" t="s">
        <v>804</v>
      </c>
      <c r="C1437" s="3" t="s">
        <v>872</v>
      </c>
      <c r="D1437" s="117" t="s">
        <v>1043</v>
      </c>
      <c r="E1437" s="12">
        <v>0.26013151000000001</v>
      </c>
      <c r="F1437" s="118">
        <v>44651</v>
      </c>
      <c r="G1437" s="118" t="s">
        <v>712</v>
      </c>
    </row>
    <row r="1438" spans="1:7">
      <c r="A1438" s="3"/>
      <c r="B1438" s="3"/>
      <c r="C1438" s="3"/>
      <c r="D1438" s="117"/>
      <c r="E1438" s="12">
        <v>0</v>
      </c>
      <c r="F1438" s="118"/>
      <c r="G1438" s="118"/>
    </row>
    <row r="1439" spans="1:7">
      <c r="A1439" s="3" t="s">
        <v>584</v>
      </c>
      <c r="B1439" s="3" t="s">
        <v>946</v>
      </c>
      <c r="C1439" s="3" t="s">
        <v>947</v>
      </c>
      <c r="D1439" s="117" t="s">
        <v>1044</v>
      </c>
      <c r="E1439" s="12">
        <v>0.2205</v>
      </c>
      <c r="F1439" s="118">
        <v>44651</v>
      </c>
      <c r="G1439" s="118" t="s">
        <v>712</v>
      </c>
    </row>
    <row r="1440" spans="1:7">
      <c r="A1440" s="3"/>
      <c r="B1440" s="3"/>
      <c r="C1440" s="3"/>
      <c r="D1440" s="117"/>
      <c r="E1440" s="12">
        <v>0</v>
      </c>
      <c r="F1440" s="118"/>
      <c r="G1440" s="118"/>
    </row>
    <row r="1441" spans="1:7">
      <c r="A1441" s="3" t="s">
        <v>584</v>
      </c>
      <c r="B1441" s="3" t="s">
        <v>900</v>
      </c>
      <c r="C1441" s="3" t="s">
        <v>901</v>
      </c>
      <c r="D1441" s="117" t="s">
        <v>1042</v>
      </c>
      <c r="E1441" s="12">
        <v>0.20732001</v>
      </c>
      <c r="F1441" s="118">
        <v>44651</v>
      </c>
      <c r="G1441" s="118" t="s">
        <v>712</v>
      </c>
    </row>
    <row r="1442" spans="1:7">
      <c r="A1442" s="3"/>
      <c r="B1442" s="3"/>
      <c r="C1442" s="3"/>
      <c r="D1442" s="117"/>
      <c r="E1442" s="12">
        <v>0</v>
      </c>
      <c r="F1442" s="118"/>
      <c r="G1442" s="118"/>
    </row>
    <row r="1443" spans="1:7">
      <c r="A1443" s="3" t="s">
        <v>584</v>
      </c>
      <c r="B1443" s="3" t="s">
        <v>748</v>
      </c>
      <c r="C1443" s="3" t="s">
        <v>893</v>
      </c>
      <c r="D1443" s="117" t="s">
        <v>999</v>
      </c>
      <c r="E1443" s="12">
        <v>0.18174599999999999</v>
      </c>
      <c r="F1443" s="118">
        <v>44651</v>
      </c>
      <c r="G1443" s="118" t="s">
        <v>712</v>
      </c>
    </row>
    <row r="1444" spans="1:7">
      <c r="A1444" s="3"/>
      <c r="B1444" s="3"/>
      <c r="C1444" s="3"/>
      <c r="D1444" s="117"/>
      <c r="E1444" s="12">
        <v>0</v>
      </c>
      <c r="F1444" s="118"/>
      <c r="G1444" s="118"/>
    </row>
    <row r="1445" spans="1:7">
      <c r="A1445" s="3" t="s">
        <v>584</v>
      </c>
      <c r="B1445" s="3" t="s">
        <v>749</v>
      </c>
      <c r="C1445" s="3" t="s">
        <v>892</v>
      </c>
      <c r="D1445" s="117" t="s">
        <v>1045</v>
      </c>
      <c r="E1445" s="12">
        <v>0.18060966000000001</v>
      </c>
      <c r="F1445" s="118">
        <v>44651</v>
      </c>
      <c r="G1445" s="118" t="s">
        <v>712</v>
      </c>
    </row>
    <row r="1446" spans="1:7">
      <c r="A1446" s="3"/>
      <c r="B1446" s="3"/>
      <c r="C1446" s="3"/>
      <c r="D1446" s="117"/>
      <c r="E1446" s="12">
        <v>0</v>
      </c>
      <c r="F1446" s="118"/>
      <c r="G1446" s="118"/>
    </row>
    <row r="1447" spans="1:7">
      <c r="A1447" s="3" t="s">
        <v>584</v>
      </c>
      <c r="B1447" s="3" t="s">
        <v>804</v>
      </c>
      <c r="C1447" s="3" t="s">
        <v>805</v>
      </c>
      <c r="D1447" s="117" t="s">
        <v>1046</v>
      </c>
      <c r="E1447" s="12">
        <v>0.14342356000000001</v>
      </c>
      <c r="F1447" s="118">
        <v>44651</v>
      </c>
      <c r="G1447" s="118" t="s">
        <v>712</v>
      </c>
    </row>
    <row r="1448" spans="1:7">
      <c r="A1448" s="3"/>
      <c r="B1448" s="3"/>
      <c r="C1448" s="3"/>
      <c r="D1448" s="117"/>
      <c r="E1448" s="12">
        <v>0</v>
      </c>
      <c r="F1448" s="118"/>
      <c r="G1448" s="118"/>
    </row>
    <row r="1449" spans="1:7">
      <c r="A1449" s="3" t="s">
        <v>706</v>
      </c>
      <c r="B1449" s="3" t="s">
        <v>750</v>
      </c>
      <c r="C1449" s="3" t="s">
        <v>806</v>
      </c>
      <c r="D1449" s="117" t="s">
        <v>676</v>
      </c>
      <c r="E1449" s="12">
        <v>0.13935510000000001</v>
      </c>
      <c r="F1449" s="118">
        <v>44651</v>
      </c>
      <c r="G1449" s="118" t="s">
        <v>712</v>
      </c>
    </row>
    <row r="1450" spans="1:7">
      <c r="A1450" s="3"/>
      <c r="B1450" s="3"/>
      <c r="C1450" s="3"/>
      <c r="D1450" s="117"/>
      <c r="E1450" s="12">
        <v>0</v>
      </c>
      <c r="F1450" s="118"/>
      <c r="G1450" s="118"/>
    </row>
    <row r="1451" spans="1:7">
      <c r="A1451" s="3" t="s">
        <v>584</v>
      </c>
      <c r="B1451" s="3" t="s">
        <v>802</v>
      </c>
      <c r="C1451" s="3" t="s">
        <v>803</v>
      </c>
      <c r="D1451" s="117" t="s">
        <v>1047</v>
      </c>
      <c r="E1451" s="12">
        <v>7.9529290000000002E-2</v>
      </c>
      <c r="F1451" s="118">
        <v>44651</v>
      </c>
      <c r="G1451" s="118" t="s">
        <v>712</v>
      </c>
    </row>
    <row r="1452" spans="1:7">
      <c r="A1452" s="3"/>
      <c r="B1452" s="3"/>
      <c r="C1452" s="3"/>
      <c r="D1452" s="117"/>
      <c r="E1452" s="12">
        <v>0</v>
      </c>
      <c r="F1452" s="118"/>
      <c r="G1452" s="118"/>
    </row>
    <row r="1453" spans="1:7">
      <c r="A1453" s="3" t="s">
        <v>584</v>
      </c>
      <c r="B1453" s="3" t="s">
        <v>800</v>
      </c>
      <c r="C1453" s="3" t="s">
        <v>801</v>
      </c>
      <c r="D1453" s="117" t="s">
        <v>1048</v>
      </c>
      <c r="E1453" s="12">
        <v>2.4600279999999999E-2</v>
      </c>
      <c r="F1453" s="118">
        <v>44651</v>
      </c>
      <c r="G1453" s="118" t="s">
        <v>712</v>
      </c>
    </row>
    <row r="1454" spans="1:7">
      <c r="A1454" s="3"/>
      <c r="B1454" s="3"/>
      <c r="C1454" s="3"/>
      <c r="D1454" s="117"/>
      <c r="E1454" s="12">
        <v>0</v>
      </c>
      <c r="F1454" s="118"/>
      <c r="G1454" s="118"/>
    </row>
    <row r="1455" spans="1:7">
      <c r="A1455" s="3" t="s">
        <v>706</v>
      </c>
      <c r="B1455" s="3" t="s">
        <v>585</v>
      </c>
      <c r="C1455" s="3" t="s">
        <v>786</v>
      </c>
      <c r="D1455" s="117" t="s">
        <v>676</v>
      </c>
      <c r="E1455" s="12">
        <v>7.7842999999999992E-3</v>
      </c>
      <c r="F1455" s="118">
        <v>44651</v>
      </c>
      <c r="G1455" s="118" t="s">
        <v>712</v>
      </c>
    </row>
    <row r="1456" spans="1:7">
      <c r="A1456" s="3"/>
      <c r="B1456" s="3"/>
      <c r="C1456" s="3"/>
      <c r="D1456" s="117"/>
      <c r="E1456" s="12">
        <v>0</v>
      </c>
      <c r="F1456" s="118"/>
      <c r="G1456" s="118"/>
    </row>
    <row r="1457" spans="1:7">
      <c r="A1457" s="3" t="s">
        <v>706</v>
      </c>
      <c r="B1457" s="3" t="s">
        <v>798</v>
      </c>
      <c r="C1457" s="3" t="s">
        <v>799</v>
      </c>
      <c r="D1457" s="117" t="s">
        <v>676</v>
      </c>
      <c r="E1457" s="12">
        <v>6.1359500000000003E-3</v>
      </c>
      <c r="F1457" s="118">
        <v>44651</v>
      </c>
      <c r="G1457" s="118" t="s">
        <v>712</v>
      </c>
    </row>
    <row r="1458" spans="1:7">
      <c r="A1458" s="3"/>
      <c r="B1458" s="3"/>
      <c r="C1458" s="3"/>
      <c r="D1458" s="117"/>
      <c r="E1458" s="12">
        <v>0</v>
      </c>
      <c r="F1458" s="118"/>
      <c r="G1458" s="118"/>
    </row>
    <row r="1459" spans="1:7">
      <c r="A1459" s="3" t="s">
        <v>706</v>
      </c>
      <c r="B1459" s="3" t="s">
        <v>796</v>
      </c>
      <c r="C1459" s="3" t="s">
        <v>797</v>
      </c>
      <c r="D1459" s="117" t="s">
        <v>676</v>
      </c>
      <c r="E1459" s="12">
        <v>3.8758300000000002E-3</v>
      </c>
      <c r="F1459" s="118">
        <v>44651</v>
      </c>
      <c r="G1459" s="118" t="s">
        <v>712</v>
      </c>
    </row>
    <row r="1460" spans="1:7">
      <c r="A1460" s="3"/>
      <c r="B1460" s="3"/>
      <c r="C1460" s="3"/>
      <c r="D1460" s="117"/>
      <c r="E1460" s="12">
        <v>0</v>
      </c>
      <c r="F1460" s="118"/>
      <c r="G1460" s="118"/>
    </row>
    <row r="1461" spans="1:7">
      <c r="A1461" s="3" t="s">
        <v>710</v>
      </c>
      <c r="B1461" s="3" t="s">
        <v>751</v>
      </c>
      <c r="C1461" s="3" t="s">
        <v>783</v>
      </c>
      <c r="D1461" s="117" t="s">
        <v>579</v>
      </c>
      <c r="E1461" s="12">
        <v>82</v>
      </c>
      <c r="F1461" s="118">
        <v>44681</v>
      </c>
      <c r="G1461" s="118" t="s">
        <v>712</v>
      </c>
    </row>
    <row r="1462" spans="1:7">
      <c r="A1462" s="3"/>
      <c r="B1462" s="3"/>
      <c r="C1462" s="3"/>
      <c r="D1462" s="117"/>
      <c r="E1462" s="12">
        <v>0</v>
      </c>
      <c r="F1462" s="118"/>
      <c r="G1462" s="118"/>
    </row>
    <row r="1463" spans="1:7">
      <c r="A1463" s="3" t="s">
        <v>710</v>
      </c>
      <c r="B1463" s="3" t="s">
        <v>791</v>
      </c>
      <c r="C1463" s="3" t="s">
        <v>795</v>
      </c>
      <c r="D1463" s="117" t="s">
        <v>579</v>
      </c>
      <c r="E1463" s="12">
        <v>43.5</v>
      </c>
      <c r="F1463" s="118">
        <v>44865</v>
      </c>
      <c r="G1463" s="118" t="s">
        <v>712</v>
      </c>
    </row>
    <row r="1464" spans="1:7">
      <c r="A1464" s="3"/>
      <c r="B1464" s="3"/>
      <c r="C1464" s="3"/>
      <c r="D1464" s="117"/>
      <c r="E1464" s="12">
        <v>0</v>
      </c>
      <c r="F1464" s="118"/>
      <c r="G1464" s="118"/>
    </row>
    <row r="1465" spans="1:7">
      <c r="A1465" s="3" t="s">
        <v>710</v>
      </c>
      <c r="B1465" s="3" t="s">
        <v>793</v>
      </c>
      <c r="C1465" s="3" t="s">
        <v>794</v>
      </c>
      <c r="D1465" s="117" t="s">
        <v>676</v>
      </c>
      <c r="E1465" s="12">
        <v>27</v>
      </c>
      <c r="F1465" s="118">
        <v>44925</v>
      </c>
      <c r="G1465" s="118" t="s">
        <v>712</v>
      </c>
    </row>
    <row r="1466" spans="1:7">
      <c r="A1466" s="3"/>
      <c r="B1466" s="3"/>
      <c r="C1466" s="3"/>
      <c r="D1466" s="117"/>
      <c r="E1466" s="12">
        <v>0</v>
      </c>
      <c r="F1466" s="118"/>
      <c r="G1466" s="118"/>
    </row>
    <row r="1467" spans="1:7">
      <c r="A1467" s="3" t="s">
        <v>710</v>
      </c>
      <c r="B1467" s="3" t="s">
        <v>791</v>
      </c>
      <c r="C1467" s="3" t="s">
        <v>792</v>
      </c>
      <c r="D1467" s="117" t="s">
        <v>579</v>
      </c>
      <c r="E1467" s="12">
        <v>18.600000000000001</v>
      </c>
      <c r="F1467" s="118">
        <v>44923</v>
      </c>
      <c r="G1467" s="118" t="s">
        <v>712</v>
      </c>
    </row>
    <row r="1468" spans="1:7">
      <c r="A1468" s="3"/>
      <c r="B1468" s="3"/>
      <c r="C1468" s="3"/>
      <c r="D1468" s="117"/>
      <c r="E1468" s="12">
        <v>0</v>
      </c>
      <c r="F1468" s="118"/>
      <c r="G1468" s="118"/>
    </row>
    <row r="1469" spans="1:7">
      <c r="A1469" s="119" t="s">
        <v>710</v>
      </c>
      <c r="B1469" s="119" t="s">
        <v>789</v>
      </c>
      <c r="C1469" s="119" t="s">
        <v>790</v>
      </c>
      <c r="D1469" s="120" t="s">
        <v>579</v>
      </c>
      <c r="E1469" s="121">
        <v>8.3000000000000007</v>
      </c>
      <c r="F1469" s="122">
        <v>44865</v>
      </c>
      <c r="G1469" s="122" t="s">
        <v>712</v>
      </c>
    </row>
  </sheetData>
  <autoFilter ref="A5:G1469" xr:uid="{00000000-0001-0000-0000-000000000000}"/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9C07-BBFC-4982-A182-8EEA0DE341D9}">
  <dimension ref="A3:H225"/>
  <sheetViews>
    <sheetView workbookViewId="0">
      <selection activeCell="A4" sqref="A4"/>
    </sheetView>
  </sheetViews>
  <sheetFormatPr defaultRowHeight="12.75"/>
  <cols>
    <col min="1" max="1" width="23.44140625" style="96" bestFit="1" customWidth="1"/>
    <col min="2" max="2" width="109.88671875" style="96" bestFit="1" customWidth="1"/>
    <col min="3" max="3" width="10.5546875" style="96" customWidth="1"/>
    <col min="4" max="4" width="4.77734375" style="96" bestFit="1" customWidth="1"/>
    <col min="5" max="5" width="9" style="96" bestFit="1" customWidth="1"/>
    <col min="6" max="6" width="11.44140625" style="96" bestFit="1" customWidth="1"/>
    <col min="7" max="8" width="14.6640625" style="96" bestFit="1" customWidth="1"/>
    <col min="9" max="16384" width="8.88671875" style="96"/>
  </cols>
  <sheetData>
    <row r="3" spans="1:8" ht="38.25">
      <c r="A3" s="94" t="s">
        <v>495</v>
      </c>
      <c r="B3" s="94" t="s">
        <v>493</v>
      </c>
      <c r="C3" s="94" t="s">
        <v>1050</v>
      </c>
      <c r="D3" s="94" t="s">
        <v>494</v>
      </c>
      <c r="E3" s="94" t="s">
        <v>496</v>
      </c>
      <c r="F3" s="94" t="s">
        <v>497</v>
      </c>
      <c r="G3" s="95" t="s">
        <v>462</v>
      </c>
      <c r="H3" s="95"/>
    </row>
    <row r="4" spans="1:8">
      <c r="A4" s="97" t="s">
        <v>705</v>
      </c>
      <c r="B4" s="97" t="s">
        <v>752</v>
      </c>
      <c r="C4" s="97" t="s">
        <v>753</v>
      </c>
      <c r="D4" s="97" t="s">
        <v>499</v>
      </c>
      <c r="E4" s="99" t="s">
        <v>579</v>
      </c>
      <c r="F4" s="100">
        <v>50600000</v>
      </c>
      <c r="G4" s="98">
        <v>44651</v>
      </c>
      <c r="H4" s="98" t="s">
        <v>712</v>
      </c>
    </row>
    <row r="5" spans="1:8">
      <c r="A5" s="97" t="s">
        <v>706</v>
      </c>
      <c r="B5" s="97" t="s">
        <v>754</v>
      </c>
      <c r="C5" s="97" t="s">
        <v>755</v>
      </c>
      <c r="D5" s="97" t="s">
        <v>499</v>
      </c>
      <c r="E5" s="99" t="s">
        <v>1049</v>
      </c>
      <c r="F5" s="100">
        <v>47030811.219999999</v>
      </c>
      <c r="G5" s="98">
        <v>44651</v>
      </c>
      <c r="H5" s="98" t="s">
        <v>712</v>
      </c>
    </row>
    <row r="6" spans="1:8">
      <c r="A6" s="97" t="s">
        <v>705</v>
      </c>
      <c r="B6" s="97" t="s">
        <v>756</v>
      </c>
      <c r="C6" s="97" t="s">
        <v>757</v>
      </c>
      <c r="D6" s="97" t="s">
        <v>499</v>
      </c>
      <c r="E6" s="99" t="s">
        <v>579</v>
      </c>
      <c r="F6" s="100">
        <v>44898648.648999996</v>
      </c>
      <c r="G6" s="98">
        <v>44651</v>
      </c>
      <c r="H6" s="98" t="s">
        <v>712</v>
      </c>
    </row>
    <row r="7" spans="1:8">
      <c r="A7" s="97" t="s">
        <v>705</v>
      </c>
      <c r="B7" s="97" t="s">
        <v>758</v>
      </c>
      <c r="C7" s="97" t="s">
        <v>759</v>
      </c>
      <c r="D7" s="97" t="s">
        <v>500</v>
      </c>
      <c r="E7" s="99" t="s">
        <v>675</v>
      </c>
      <c r="F7" s="100">
        <v>43562396.689999998</v>
      </c>
      <c r="G7" s="98">
        <v>44651</v>
      </c>
      <c r="H7" s="98" t="s">
        <v>712</v>
      </c>
    </row>
    <row r="8" spans="1:8">
      <c r="A8" s="97" t="s">
        <v>584</v>
      </c>
      <c r="B8" s="97" t="s">
        <v>714</v>
      </c>
      <c r="C8" s="97" t="s">
        <v>760</v>
      </c>
      <c r="D8" s="97" t="s">
        <v>499</v>
      </c>
      <c r="E8" s="99" t="s">
        <v>579</v>
      </c>
      <c r="F8" s="100">
        <v>29654166</v>
      </c>
      <c r="G8" s="98">
        <v>44651</v>
      </c>
      <c r="H8" s="98" t="s">
        <v>712</v>
      </c>
    </row>
    <row r="9" spans="1:8">
      <c r="A9" s="97" t="s">
        <v>584</v>
      </c>
      <c r="B9" s="97" t="s">
        <v>714</v>
      </c>
      <c r="C9" s="97" t="s">
        <v>760</v>
      </c>
      <c r="D9" s="97" t="s">
        <v>499</v>
      </c>
      <c r="E9" s="99" t="s">
        <v>579</v>
      </c>
      <c r="F9" s="100">
        <v>24159000</v>
      </c>
      <c r="G9" s="98">
        <v>44651</v>
      </c>
      <c r="H9" s="98" t="s">
        <v>712</v>
      </c>
    </row>
    <row r="10" spans="1:8">
      <c r="A10" s="97" t="s">
        <v>584</v>
      </c>
      <c r="B10" s="97" t="s">
        <v>714</v>
      </c>
      <c r="C10" s="97" t="s">
        <v>760</v>
      </c>
      <c r="D10" s="97" t="s">
        <v>499</v>
      </c>
      <c r="E10" s="99" t="s">
        <v>579</v>
      </c>
      <c r="F10" s="100">
        <v>22393995</v>
      </c>
      <c r="G10" s="98">
        <v>44651</v>
      </c>
      <c r="H10" s="98" t="s">
        <v>712</v>
      </c>
    </row>
    <row r="11" spans="1:8">
      <c r="A11" s="97" t="s">
        <v>705</v>
      </c>
      <c r="B11" s="97" t="s">
        <v>715</v>
      </c>
      <c r="C11" s="97" t="s">
        <v>761</v>
      </c>
      <c r="D11" s="97" t="s">
        <v>499</v>
      </c>
      <c r="E11" s="99" t="s">
        <v>579</v>
      </c>
      <c r="F11" s="100">
        <v>16430000</v>
      </c>
      <c r="G11" s="98">
        <v>44651</v>
      </c>
      <c r="H11" s="98" t="s">
        <v>712</v>
      </c>
    </row>
    <row r="12" spans="1:8">
      <c r="A12" s="97" t="s">
        <v>705</v>
      </c>
      <c r="B12" s="97" t="s">
        <v>762</v>
      </c>
      <c r="C12" s="97" t="s">
        <v>763</v>
      </c>
      <c r="D12" s="97" t="s">
        <v>503</v>
      </c>
      <c r="E12" s="99" t="s">
        <v>948</v>
      </c>
      <c r="F12" s="100">
        <v>10790400</v>
      </c>
      <c r="G12" s="98">
        <v>44651</v>
      </c>
      <c r="H12" s="98" t="s">
        <v>712</v>
      </c>
    </row>
    <row r="13" spans="1:8">
      <c r="A13" s="97" t="s">
        <v>584</v>
      </c>
      <c r="B13" s="97" t="s">
        <v>714</v>
      </c>
      <c r="C13" s="97" t="s">
        <v>760</v>
      </c>
      <c r="D13" s="97" t="s">
        <v>499</v>
      </c>
      <c r="E13" s="99" t="s">
        <v>579</v>
      </c>
      <c r="F13" s="100">
        <v>10682115</v>
      </c>
      <c r="G13" s="98">
        <v>44651</v>
      </c>
      <c r="H13" s="98" t="s">
        <v>712</v>
      </c>
    </row>
    <row r="14" spans="1:8">
      <c r="A14" s="97" t="s">
        <v>705</v>
      </c>
      <c r="B14" s="97" t="s">
        <v>713</v>
      </c>
      <c r="C14" s="97" t="s">
        <v>753</v>
      </c>
      <c r="D14" s="97" t="s">
        <v>499</v>
      </c>
      <c r="E14" s="99" t="s">
        <v>579</v>
      </c>
      <c r="F14" s="100">
        <v>10312500</v>
      </c>
      <c r="G14" s="98">
        <v>44651</v>
      </c>
      <c r="H14" s="98" t="s">
        <v>712</v>
      </c>
    </row>
    <row r="15" spans="1:8">
      <c r="A15" s="97" t="s">
        <v>706</v>
      </c>
      <c r="B15" s="97" t="s">
        <v>716</v>
      </c>
      <c r="C15" s="97" t="s">
        <v>807</v>
      </c>
      <c r="D15" s="97" t="s">
        <v>499</v>
      </c>
      <c r="E15" s="99" t="s">
        <v>579</v>
      </c>
      <c r="F15" s="100">
        <v>10000000</v>
      </c>
      <c r="G15" s="98">
        <v>44651</v>
      </c>
      <c r="H15" s="98" t="s">
        <v>712</v>
      </c>
    </row>
    <row r="16" spans="1:8">
      <c r="A16" s="97" t="s">
        <v>551</v>
      </c>
      <c r="B16" s="97" t="s">
        <v>810</v>
      </c>
      <c r="C16" s="97" t="s">
        <v>811</v>
      </c>
      <c r="D16" s="97" t="s">
        <v>499</v>
      </c>
      <c r="E16" s="99" t="s">
        <v>579</v>
      </c>
      <c r="F16" s="100">
        <v>9908000</v>
      </c>
      <c r="G16" s="98">
        <v>44651</v>
      </c>
      <c r="H16" s="98" t="s">
        <v>712</v>
      </c>
    </row>
    <row r="17" spans="1:8">
      <c r="A17" s="97" t="s">
        <v>584</v>
      </c>
      <c r="B17" s="97" t="s">
        <v>714</v>
      </c>
      <c r="C17" s="97" t="s">
        <v>760</v>
      </c>
      <c r="D17" s="97" t="s">
        <v>499</v>
      </c>
      <c r="E17" s="99" t="s">
        <v>579</v>
      </c>
      <c r="F17" s="100">
        <v>9433960</v>
      </c>
      <c r="G17" s="98">
        <v>44651</v>
      </c>
      <c r="H17" s="98" t="s">
        <v>712</v>
      </c>
    </row>
    <row r="18" spans="1:8">
      <c r="A18" s="97" t="s">
        <v>584</v>
      </c>
      <c r="B18" s="97" t="s">
        <v>812</v>
      </c>
      <c r="C18" s="97" t="s">
        <v>813</v>
      </c>
      <c r="D18" s="97" t="s">
        <v>530</v>
      </c>
      <c r="E18" s="99" t="s">
        <v>949</v>
      </c>
      <c r="F18" s="100">
        <v>8480000</v>
      </c>
      <c r="G18" s="98">
        <v>44651</v>
      </c>
      <c r="H18" s="98" t="s">
        <v>712</v>
      </c>
    </row>
    <row r="19" spans="1:8">
      <c r="A19" s="97" t="s">
        <v>584</v>
      </c>
      <c r="B19" s="97" t="s">
        <v>714</v>
      </c>
      <c r="C19" s="97" t="s">
        <v>760</v>
      </c>
      <c r="D19" s="97" t="s">
        <v>499</v>
      </c>
      <c r="E19" s="99" t="s">
        <v>579</v>
      </c>
      <c r="F19" s="100">
        <v>8286849</v>
      </c>
      <c r="G19" s="98">
        <v>44651</v>
      </c>
      <c r="H19" s="98" t="s">
        <v>712</v>
      </c>
    </row>
    <row r="20" spans="1:8">
      <c r="A20" s="97" t="s">
        <v>706</v>
      </c>
      <c r="B20" s="97" t="s">
        <v>814</v>
      </c>
      <c r="C20" s="97" t="s">
        <v>815</v>
      </c>
      <c r="D20" s="97" t="s">
        <v>503</v>
      </c>
      <c r="E20" s="99" t="s">
        <v>676</v>
      </c>
      <c r="F20" s="100">
        <v>8045955.9500000002</v>
      </c>
      <c r="G20" s="98">
        <v>44651</v>
      </c>
      <c r="H20" s="98" t="s">
        <v>712</v>
      </c>
    </row>
    <row r="21" spans="1:8">
      <c r="A21" s="97" t="s">
        <v>551</v>
      </c>
      <c r="B21" s="97" t="s">
        <v>816</v>
      </c>
      <c r="C21" s="97" t="s">
        <v>817</v>
      </c>
      <c r="D21" s="97" t="s">
        <v>499</v>
      </c>
      <c r="E21" s="99" t="s">
        <v>579</v>
      </c>
      <c r="F21" s="100">
        <v>8000000</v>
      </c>
      <c r="G21" s="98">
        <v>44651</v>
      </c>
      <c r="H21" s="98" t="s">
        <v>712</v>
      </c>
    </row>
    <row r="22" spans="1:8">
      <c r="A22" s="97" t="s">
        <v>584</v>
      </c>
      <c r="B22" s="97" t="s">
        <v>714</v>
      </c>
      <c r="C22" s="97" t="s">
        <v>760</v>
      </c>
      <c r="D22" s="97" t="s">
        <v>499</v>
      </c>
      <c r="E22" s="99" t="s">
        <v>579</v>
      </c>
      <c r="F22" s="100">
        <v>6085529</v>
      </c>
      <c r="G22" s="98">
        <v>44651</v>
      </c>
      <c r="H22" s="98" t="s">
        <v>712</v>
      </c>
    </row>
    <row r="23" spans="1:8">
      <c r="A23" s="97" t="s">
        <v>706</v>
      </c>
      <c r="B23" s="97" t="s">
        <v>717</v>
      </c>
      <c r="C23" s="97" t="s">
        <v>818</v>
      </c>
      <c r="D23" s="97" t="s">
        <v>499</v>
      </c>
      <c r="E23" s="99" t="s">
        <v>579</v>
      </c>
      <c r="F23" s="100">
        <v>5710845.6090000002</v>
      </c>
      <c r="G23" s="98">
        <v>44651</v>
      </c>
      <c r="H23" s="98" t="s">
        <v>712</v>
      </c>
    </row>
    <row r="24" spans="1:8">
      <c r="A24" s="97" t="s">
        <v>551</v>
      </c>
      <c r="B24" s="97" t="s">
        <v>566</v>
      </c>
      <c r="C24" s="97" t="s">
        <v>819</v>
      </c>
      <c r="D24" s="97" t="s">
        <v>503</v>
      </c>
      <c r="E24" s="99" t="s">
        <v>581</v>
      </c>
      <c r="F24" s="100">
        <v>5170000</v>
      </c>
      <c r="G24" s="98">
        <v>44651</v>
      </c>
      <c r="H24" s="98" t="s">
        <v>712</v>
      </c>
    </row>
    <row r="25" spans="1:8">
      <c r="A25" s="97" t="s">
        <v>706</v>
      </c>
      <c r="B25" s="97" t="s">
        <v>820</v>
      </c>
      <c r="C25" s="97" t="s">
        <v>821</v>
      </c>
      <c r="D25" s="97" t="s">
        <v>499</v>
      </c>
      <c r="E25" s="99" t="s">
        <v>579</v>
      </c>
      <c r="F25" s="100">
        <v>4893394.3090000004</v>
      </c>
      <c r="G25" s="98">
        <v>44651</v>
      </c>
      <c r="H25" s="98" t="s">
        <v>712</v>
      </c>
    </row>
    <row r="26" spans="1:8">
      <c r="A26" s="97" t="s">
        <v>706</v>
      </c>
      <c r="B26" s="97" t="s">
        <v>585</v>
      </c>
      <c r="C26" s="97" t="s">
        <v>784</v>
      </c>
      <c r="D26" s="97" t="s">
        <v>500</v>
      </c>
      <c r="E26" s="99" t="s">
        <v>695</v>
      </c>
      <c r="F26" s="100">
        <v>4845556.25</v>
      </c>
      <c r="G26" s="98">
        <v>44651</v>
      </c>
      <c r="H26" s="98" t="s">
        <v>712</v>
      </c>
    </row>
    <row r="27" spans="1:8">
      <c r="A27" s="97" t="s">
        <v>706</v>
      </c>
      <c r="B27" s="97" t="s">
        <v>822</v>
      </c>
      <c r="C27" s="97" t="s">
        <v>821</v>
      </c>
      <c r="D27" s="97" t="s">
        <v>499</v>
      </c>
      <c r="E27" s="99" t="s">
        <v>579</v>
      </c>
      <c r="F27" s="100">
        <v>4056605.6910000001</v>
      </c>
      <c r="G27" s="98">
        <v>44651</v>
      </c>
      <c r="H27" s="98" t="s">
        <v>712</v>
      </c>
    </row>
    <row r="28" spans="1:8">
      <c r="A28" s="97" t="s">
        <v>551</v>
      </c>
      <c r="B28" s="97" t="s">
        <v>823</v>
      </c>
      <c r="C28" s="97" t="s">
        <v>824</v>
      </c>
      <c r="D28" s="97" t="s">
        <v>500</v>
      </c>
      <c r="E28" s="99" t="s">
        <v>700</v>
      </c>
      <c r="F28" s="100">
        <v>3960000</v>
      </c>
      <c r="G28" s="98">
        <v>44651</v>
      </c>
      <c r="H28" s="98" t="s">
        <v>712</v>
      </c>
    </row>
    <row r="29" spans="1:8">
      <c r="A29" s="97" t="s">
        <v>551</v>
      </c>
      <c r="B29" s="97" t="s">
        <v>718</v>
      </c>
      <c r="C29" s="97" t="s">
        <v>760</v>
      </c>
      <c r="D29" s="97" t="s">
        <v>499</v>
      </c>
      <c r="E29" s="99" t="s">
        <v>579</v>
      </c>
      <c r="F29" s="100">
        <v>3800919.7779999999</v>
      </c>
      <c r="G29" s="98">
        <v>44651</v>
      </c>
      <c r="H29" s="98" t="s">
        <v>712</v>
      </c>
    </row>
    <row r="30" spans="1:8">
      <c r="A30" s="97" t="s">
        <v>584</v>
      </c>
      <c r="B30" s="97" t="s">
        <v>714</v>
      </c>
      <c r="C30" s="97" t="s">
        <v>760</v>
      </c>
      <c r="D30" s="97" t="s">
        <v>499</v>
      </c>
      <c r="E30" s="99" t="s">
        <v>579</v>
      </c>
      <c r="F30" s="100">
        <v>3775096</v>
      </c>
      <c r="G30" s="98">
        <v>44651</v>
      </c>
      <c r="H30" s="98" t="s">
        <v>712</v>
      </c>
    </row>
    <row r="31" spans="1:8">
      <c r="A31" s="97" t="s">
        <v>706</v>
      </c>
      <c r="B31" s="97" t="s">
        <v>719</v>
      </c>
      <c r="C31" s="97" t="s">
        <v>808</v>
      </c>
      <c r="D31" s="97" t="s">
        <v>499</v>
      </c>
      <c r="E31" s="99" t="s">
        <v>684</v>
      </c>
      <c r="F31" s="100">
        <v>3755000</v>
      </c>
      <c r="G31" s="98">
        <v>44651</v>
      </c>
      <c r="H31" s="98" t="s">
        <v>712</v>
      </c>
    </row>
    <row r="32" spans="1:8">
      <c r="A32" s="97" t="s">
        <v>551</v>
      </c>
      <c r="B32" s="97" t="s">
        <v>720</v>
      </c>
      <c r="C32" s="97" t="s">
        <v>809</v>
      </c>
      <c r="D32" s="97" t="s">
        <v>499</v>
      </c>
      <c r="E32" s="99" t="s">
        <v>579</v>
      </c>
      <c r="F32" s="100">
        <v>3750000</v>
      </c>
      <c r="G32" s="98">
        <v>44651</v>
      </c>
      <c r="H32" s="98" t="s">
        <v>712</v>
      </c>
    </row>
    <row r="33" spans="1:8">
      <c r="A33" s="97" t="s">
        <v>584</v>
      </c>
      <c r="B33" s="97" t="s">
        <v>825</v>
      </c>
      <c r="C33" s="97" t="s">
        <v>659</v>
      </c>
      <c r="D33" s="97" t="s">
        <v>522</v>
      </c>
      <c r="E33" s="99" t="s">
        <v>950</v>
      </c>
      <c r="F33" s="100">
        <v>3560546.6269999999</v>
      </c>
      <c r="G33" s="98">
        <v>44651</v>
      </c>
      <c r="H33" s="98" t="s">
        <v>712</v>
      </c>
    </row>
    <row r="34" spans="1:8">
      <c r="A34" s="97" t="s">
        <v>707</v>
      </c>
      <c r="B34" s="97" t="s">
        <v>826</v>
      </c>
      <c r="C34" s="97" t="s">
        <v>827</v>
      </c>
      <c r="D34" s="97" t="s">
        <v>503</v>
      </c>
      <c r="E34" s="99" t="s">
        <v>676</v>
      </c>
      <c r="F34" s="100">
        <v>3500000</v>
      </c>
      <c r="G34" s="98">
        <v>44651</v>
      </c>
      <c r="H34" s="98" t="s">
        <v>712</v>
      </c>
    </row>
    <row r="35" spans="1:8">
      <c r="A35" s="97" t="s">
        <v>551</v>
      </c>
      <c r="B35" s="97" t="s">
        <v>826</v>
      </c>
      <c r="C35" s="97" t="s">
        <v>827</v>
      </c>
      <c r="D35" s="97" t="s">
        <v>503</v>
      </c>
      <c r="E35" s="99" t="s">
        <v>676</v>
      </c>
      <c r="F35" s="100">
        <v>3500000</v>
      </c>
      <c r="G35" s="98">
        <v>44651</v>
      </c>
      <c r="H35" s="98" t="s">
        <v>712</v>
      </c>
    </row>
    <row r="36" spans="1:8">
      <c r="A36" s="97" t="s">
        <v>705</v>
      </c>
      <c r="B36" s="97" t="s">
        <v>721</v>
      </c>
      <c r="C36" s="97" t="s">
        <v>773</v>
      </c>
      <c r="D36" s="97" t="s">
        <v>530</v>
      </c>
      <c r="E36" s="99" t="s">
        <v>951</v>
      </c>
      <c r="F36" s="100">
        <v>3465125.43</v>
      </c>
      <c r="G36" s="98">
        <v>44651</v>
      </c>
      <c r="H36" s="98" t="s">
        <v>712</v>
      </c>
    </row>
    <row r="37" spans="1:8">
      <c r="A37" s="97" t="s">
        <v>708</v>
      </c>
      <c r="B37" s="97" t="s">
        <v>828</v>
      </c>
      <c r="C37" s="97" t="s">
        <v>829</v>
      </c>
      <c r="D37" s="97" t="s">
        <v>503</v>
      </c>
      <c r="E37" s="99" t="s">
        <v>676</v>
      </c>
      <c r="F37" s="100">
        <v>3300000</v>
      </c>
      <c r="G37" s="98">
        <v>44651</v>
      </c>
      <c r="H37" s="98" t="s">
        <v>712</v>
      </c>
    </row>
    <row r="38" spans="1:8">
      <c r="A38" s="97" t="s">
        <v>705</v>
      </c>
      <c r="B38" s="97" t="s">
        <v>722</v>
      </c>
      <c r="C38" s="97" t="s">
        <v>830</v>
      </c>
      <c r="D38" s="97" t="s">
        <v>499</v>
      </c>
      <c r="E38" s="99" t="s">
        <v>673</v>
      </c>
      <c r="F38" s="100">
        <v>2969750</v>
      </c>
      <c r="G38" s="98">
        <v>44651</v>
      </c>
      <c r="H38" s="98" t="s">
        <v>712</v>
      </c>
    </row>
    <row r="39" spans="1:8">
      <c r="A39" s="97" t="s">
        <v>706</v>
      </c>
      <c r="B39" s="97" t="s">
        <v>723</v>
      </c>
      <c r="C39" s="97" t="s">
        <v>785</v>
      </c>
      <c r="D39" s="97" t="s">
        <v>503</v>
      </c>
      <c r="E39" s="99" t="s">
        <v>699</v>
      </c>
      <c r="F39" s="100">
        <v>2606800</v>
      </c>
      <c r="G39" s="98">
        <v>44651</v>
      </c>
      <c r="H39" s="98" t="s">
        <v>712</v>
      </c>
    </row>
    <row r="40" spans="1:8">
      <c r="A40" s="97" t="s">
        <v>708</v>
      </c>
      <c r="B40" s="97" t="s">
        <v>831</v>
      </c>
      <c r="C40" s="97" t="s">
        <v>832</v>
      </c>
      <c r="D40" s="97" t="s">
        <v>499</v>
      </c>
      <c r="E40" s="99" t="s">
        <v>579</v>
      </c>
      <c r="F40" s="100">
        <v>2441999.6800000002</v>
      </c>
      <c r="G40" s="98">
        <v>44651</v>
      </c>
      <c r="H40" s="98" t="s">
        <v>712</v>
      </c>
    </row>
    <row r="41" spans="1:8">
      <c r="A41" s="97" t="s">
        <v>584</v>
      </c>
      <c r="B41" s="97" t="s">
        <v>833</v>
      </c>
      <c r="C41" s="97" t="s">
        <v>834</v>
      </c>
      <c r="D41" s="97" t="s">
        <v>503</v>
      </c>
      <c r="E41" s="99" t="s">
        <v>676</v>
      </c>
      <c r="F41" s="100">
        <v>2400000</v>
      </c>
      <c r="G41" s="98">
        <v>44651</v>
      </c>
      <c r="H41" s="98" t="s">
        <v>712</v>
      </c>
    </row>
    <row r="42" spans="1:8">
      <c r="A42" s="97" t="s">
        <v>706</v>
      </c>
      <c r="B42" s="97" t="s">
        <v>754</v>
      </c>
      <c r="C42" s="97" t="s">
        <v>755</v>
      </c>
      <c r="D42" s="97" t="s">
        <v>499</v>
      </c>
      <c r="E42" s="99" t="s">
        <v>579</v>
      </c>
      <c r="F42" s="100">
        <v>2253837.27</v>
      </c>
      <c r="G42" s="98">
        <v>44651</v>
      </c>
      <c r="H42" s="98" t="s">
        <v>712</v>
      </c>
    </row>
    <row r="43" spans="1:8">
      <c r="A43" s="97" t="s">
        <v>584</v>
      </c>
      <c r="B43" s="97" t="s">
        <v>724</v>
      </c>
      <c r="C43" s="97" t="s">
        <v>835</v>
      </c>
      <c r="D43" s="97" t="s">
        <v>503</v>
      </c>
      <c r="E43" s="99" t="s">
        <v>581</v>
      </c>
      <c r="F43" s="100">
        <v>2043640</v>
      </c>
      <c r="G43" s="98">
        <v>44651</v>
      </c>
      <c r="H43" s="98" t="s">
        <v>712</v>
      </c>
    </row>
    <row r="44" spans="1:8">
      <c r="A44" s="97" t="s">
        <v>706</v>
      </c>
      <c r="B44" s="97" t="s">
        <v>754</v>
      </c>
      <c r="C44" s="97" t="s">
        <v>755</v>
      </c>
      <c r="D44" s="97" t="s">
        <v>499</v>
      </c>
      <c r="E44" s="99" t="s">
        <v>579</v>
      </c>
      <c r="F44" s="100">
        <v>1950000</v>
      </c>
      <c r="G44" s="98">
        <v>44651</v>
      </c>
      <c r="H44" s="98" t="s">
        <v>712</v>
      </c>
    </row>
    <row r="45" spans="1:8">
      <c r="A45" s="97" t="s">
        <v>551</v>
      </c>
      <c r="B45" s="97" t="s">
        <v>836</v>
      </c>
      <c r="C45" s="97" t="s">
        <v>837</v>
      </c>
      <c r="D45" s="97" t="s">
        <v>503</v>
      </c>
      <c r="E45" s="99" t="s">
        <v>676</v>
      </c>
      <c r="F45" s="100">
        <v>1560000</v>
      </c>
      <c r="G45" s="98">
        <v>44651</v>
      </c>
      <c r="H45" s="98" t="s">
        <v>712</v>
      </c>
    </row>
    <row r="46" spans="1:8">
      <c r="A46" s="97" t="s">
        <v>584</v>
      </c>
      <c r="B46" s="97" t="s">
        <v>838</v>
      </c>
      <c r="C46" s="97" t="s">
        <v>839</v>
      </c>
      <c r="D46" s="97" t="s">
        <v>499</v>
      </c>
      <c r="E46" s="99" t="s">
        <v>673</v>
      </c>
      <c r="F46" s="100">
        <v>1316000</v>
      </c>
      <c r="G46" s="98">
        <v>44651</v>
      </c>
      <c r="H46" s="98" t="s">
        <v>712</v>
      </c>
    </row>
    <row r="47" spans="1:8">
      <c r="A47" s="97" t="s">
        <v>584</v>
      </c>
      <c r="B47" s="97" t="s">
        <v>566</v>
      </c>
      <c r="C47" s="97" t="s">
        <v>840</v>
      </c>
      <c r="D47" s="97" t="s">
        <v>503</v>
      </c>
      <c r="E47" s="99" t="s">
        <v>581</v>
      </c>
      <c r="F47" s="100">
        <v>1256157.8999999999</v>
      </c>
      <c r="G47" s="98">
        <v>44651</v>
      </c>
      <c r="H47" s="98" t="s">
        <v>712</v>
      </c>
    </row>
    <row r="48" spans="1:8">
      <c r="A48" s="97" t="s">
        <v>705</v>
      </c>
      <c r="B48" s="97" t="s">
        <v>715</v>
      </c>
      <c r="C48" s="97" t="s">
        <v>841</v>
      </c>
      <c r="D48" s="97" t="s">
        <v>499</v>
      </c>
      <c r="E48" s="99" t="s">
        <v>579</v>
      </c>
      <c r="F48" s="100">
        <v>1200000</v>
      </c>
      <c r="G48" s="98">
        <v>44651</v>
      </c>
      <c r="H48" s="98" t="s">
        <v>712</v>
      </c>
    </row>
    <row r="49" spans="1:8">
      <c r="A49" s="97" t="s">
        <v>705</v>
      </c>
      <c r="B49" s="97" t="s">
        <v>725</v>
      </c>
      <c r="C49" s="97" t="s">
        <v>780</v>
      </c>
      <c r="D49" s="97" t="s">
        <v>530</v>
      </c>
      <c r="E49" s="99" t="s">
        <v>952</v>
      </c>
      <c r="F49" s="100">
        <v>1153655</v>
      </c>
      <c r="G49" s="98">
        <v>44651</v>
      </c>
      <c r="H49" s="98" t="s">
        <v>712</v>
      </c>
    </row>
    <row r="50" spans="1:8">
      <c r="A50" s="97" t="s">
        <v>706</v>
      </c>
      <c r="B50" s="97" t="s">
        <v>726</v>
      </c>
      <c r="C50" s="97" t="s">
        <v>785</v>
      </c>
      <c r="D50" s="97" t="s">
        <v>503</v>
      </c>
      <c r="E50" s="99" t="s">
        <v>953</v>
      </c>
      <c r="F50" s="100">
        <v>1125080.0460000001</v>
      </c>
      <c r="G50" s="98">
        <v>44651</v>
      </c>
      <c r="H50" s="98" t="s">
        <v>712</v>
      </c>
    </row>
    <row r="51" spans="1:8">
      <c r="A51" s="97" t="s">
        <v>584</v>
      </c>
      <c r="B51" s="97" t="s">
        <v>727</v>
      </c>
      <c r="C51" s="97" t="s">
        <v>781</v>
      </c>
      <c r="D51" s="97" t="s">
        <v>530</v>
      </c>
      <c r="E51" s="99" t="s">
        <v>954</v>
      </c>
      <c r="F51" s="100">
        <v>982017.71</v>
      </c>
      <c r="G51" s="98">
        <v>44651</v>
      </c>
      <c r="H51" s="98" t="s">
        <v>712</v>
      </c>
    </row>
    <row r="52" spans="1:8">
      <c r="A52" s="97" t="s">
        <v>706</v>
      </c>
      <c r="B52" s="97" t="s">
        <v>728</v>
      </c>
      <c r="C52" s="97" t="s">
        <v>808</v>
      </c>
      <c r="D52" s="97" t="s">
        <v>499</v>
      </c>
      <c r="E52" s="99" t="s">
        <v>579</v>
      </c>
      <c r="F52" s="100">
        <v>953000</v>
      </c>
      <c r="G52" s="98">
        <v>44651</v>
      </c>
      <c r="H52" s="98" t="s">
        <v>712</v>
      </c>
    </row>
    <row r="53" spans="1:8">
      <c r="A53" s="97" t="s">
        <v>584</v>
      </c>
      <c r="B53" s="97" t="s">
        <v>842</v>
      </c>
      <c r="C53" s="97" t="s">
        <v>843</v>
      </c>
      <c r="D53" s="97" t="s">
        <v>522</v>
      </c>
      <c r="E53" s="99" t="s">
        <v>955</v>
      </c>
      <c r="F53" s="100">
        <v>930682.41700000002</v>
      </c>
      <c r="G53" s="98">
        <v>44651</v>
      </c>
      <c r="H53" s="98" t="s">
        <v>712</v>
      </c>
    </row>
    <row r="54" spans="1:8">
      <c r="A54" s="97" t="s">
        <v>584</v>
      </c>
      <c r="B54" s="97" t="s">
        <v>842</v>
      </c>
      <c r="C54" s="97" t="s">
        <v>844</v>
      </c>
      <c r="D54" s="97" t="s">
        <v>522</v>
      </c>
      <c r="E54" s="99" t="s">
        <v>956</v>
      </c>
      <c r="F54" s="100">
        <v>901153.03</v>
      </c>
      <c r="G54" s="98">
        <v>44651</v>
      </c>
      <c r="H54" s="98" t="s">
        <v>712</v>
      </c>
    </row>
    <row r="55" spans="1:8">
      <c r="A55" s="97" t="s">
        <v>584</v>
      </c>
      <c r="B55" s="97" t="s">
        <v>729</v>
      </c>
      <c r="C55" s="97" t="s">
        <v>778</v>
      </c>
      <c r="D55" s="97" t="s">
        <v>530</v>
      </c>
      <c r="E55" s="99" t="s">
        <v>957</v>
      </c>
      <c r="F55" s="100">
        <v>878114.5</v>
      </c>
      <c r="G55" s="98">
        <v>44651</v>
      </c>
      <c r="H55" s="98" t="s">
        <v>712</v>
      </c>
    </row>
    <row r="56" spans="1:8">
      <c r="A56" s="97" t="s">
        <v>708</v>
      </c>
      <c r="B56" s="97" t="s">
        <v>845</v>
      </c>
      <c r="C56" s="97" t="s">
        <v>846</v>
      </c>
      <c r="D56" s="97" t="s">
        <v>522</v>
      </c>
      <c r="E56" s="99" t="s">
        <v>958</v>
      </c>
      <c r="F56" s="100">
        <v>860000</v>
      </c>
      <c r="G56" s="98">
        <v>44651</v>
      </c>
      <c r="H56" s="98" t="s">
        <v>712</v>
      </c>
    </row>
    <row r="57" spans="1:8">
      <c r="A57" s="97" t="s">
        <v>584</v>
      </c>
      <c r="B57" s="97" t="s">
        <v>730</v>
      </c>
      <c r="C57" s="97" t="s">
        <v>776</v>
      </c>
      <c r="D57" s="97" t="s">
        <v>530</v>
      </c>
      <c r="E57" s="99" t="s">
        <v>959</v>
      </c>
      <c r="F57" s="100">
        <v>841741.46299999999</v>
      </c>
      <c r="G57" s="98">
        <v>44651</v>
      </c>
      <c r="H57" s="98" t="s">
        <v>712</v>
      </c>
    </row>
    <row r="58" spans="1:8">
      <c r="A58" s="97" t="s">
        <v>584</v>
      </c>
      <c r="B58" s="97" t="s">
        <v>825</v>
      </c>
      <c r="C58" s="97" t="s">
        <v>847</v>
      </c>
      <c r="D58" s="97" t="s">
        <v>522</v>
      </c>
      <c r="E58" s="99" t="s">
        <v>960</v>
      </c>
      <c r="F58" s="100">
        <v>830117.098</v>
      </c>
      <c r="G58" s="98">
        <v>44651</v>
      </c>
      <c r="H58" s="98" t="s">
        <v>712</v>
      </c>
    </row>
    <row r="59" spans="1:8">
      <c r="A59" s="97" t="s">
        <v>705</v>
      </c>
      <c r="B59" s="97" t="s">
        <v>715</v>
      </c>
      <c r="C59" s="97" t="s">
        <v>761</v>
      </c>
      <c r="D59" s="97" t="s">
        <v>499</v>
      </c>
      <c r="E59" s="99" t="s">
        <v>579</v>
      </c>
      <c r="F59" s="100">
        <v>800000</v>
      </c>
      <c r="G59" s="98">
        <v>44651</v>
      </c>
      <c r="H59" s="98" t="s">
        <v>712</v>
      </c>
    </row>
    <row r="60" spans="1:8">
      <c r="A60" s="97" t="s">
        <v>584</v>
      </c>
      <c r="B60" s="97" t="s">
        <v>838</v>
      </c>
      <c r="C60" s="97" t="s">
        <v>848</v>
      </c>
      <c r="D60" s="97" t="s">
        <v>499</v>
      </c>
      <c r="E60" s="99" t="s">
        <v>579</v>
      </c>
      <c r="F60" s="100">
        <v>780000</v>
      </c>
      <c r="G60" s="98">
        <v>44651</v>
      </c>
      <c r="H60" s="98" t="s">
        <v>712</v>
      </c>
    </row>
    <row r="61" spans="1:8">
      <c r="A61" s="97" t="s">
        <v>584</v>
      </c>
      <c r="B61" s="97" t="s">
        <v>731</v>
      </c>
      <c r="C61" s="97" t="s">
        <v>772</v>
      </c>
      <c r="D61" s="97" t="s">
        <v>530</v>
      </c>
      <c r="E61" s="99" t="s">
        <v>961</v>
      </c>
      <c r="F61" s="100">
        <v>766739</v>
      </c>
      <c r="G61" s="98">
        <v>44651</v>
      </c>
      <c r="H61" s="98" t="s">
        <v>712</v>
      </c>
    </row>
    <row r="62" spans="1:8">
      <c r="A62" s="97" t="s">
        <v>706</v>
      </c>
      <c r="B62" s="97" t="s">
        <v>849</v>
      </c>
      <c r="C62" s="97" t="s">
        <v>850</v>
      </c>
      <c r="D62" s="97" t="s">
        <v>503</v>
      </c>
      <c r="E62" s="99" t="s">
        <v>680</v>
      </c>
      <c r="F62" s="100">
        <v>751881.03</v>
      </c>
      <c r="G62" s="98">
        <v>44651</v>
      </c>
      <c r="H62" s="98" t="s">
        <v>712</v>
      </c>
    </row>
    <row r="63" spans="1:8">
      <c r="A63" s="97" t="s">
        <v>584</v>
      </c>
      <c r="B63" s="97" t="s">
        <v>851</v>
      </c>
      <c r="C63" s="97" t="s">
        <v>852</v>
      </c>
      <c r="D63" s="97" t="s">
        <v>522</v>
      </c>
      <c r="E63" s="99" t="s">
        <v>962</v>
      </c>
      <c r="F63" s="100">
        <v>751484.82</v>
      </c>
      <c r="G63" s="98">
        <v>44651</v>
      </c>
      <c r="H63" s="98" t="s">
        <v>712</v>
      </c>
    </row>
    <row r="64" spans="1:8">
      <c r="A64" s="97" t="s">
        <v>584</v>
      </c>
      <c r="B64" s="97" t="s">
        <v>838</v>
      </c>
      <c r="C64" s="97" t="s">
        <v>853</v>
      </c>
      <c r="D64" s="97" t="s">
        <v>500</v>
      </c>
      <c r="E64" s="99" t="s">
        <v>675</v>
      </c>
      <c r="F64" s="100">
        <v>747311.82799999998</v>
      </c>
      <c r="G64" s="98">
        <v>44651</v>
      </c>
      <c r="H64" s="98" t="s">
        <v>712</v>
      </c>
    </row>
    <row r="65" spans="1:8">
      <c r="A65" s="97" t="s">
        <v>584</v>
      </c>
      <c r="B65" s="97" t="s">
        <v>729</v>
      </c>
      <c r="C65" s="97" t="s">
        <v>778</v>
      </c>
      <c r="D65" s="97" t="s">
        <v>530</v>
      </c>
      <c r="E65" s="99" t="s">
        <v>963</v>
      </c>
      <c r="F65" s="100">
        <v>746888.03</v>
      </c>
      <c r="G65" s="98">
        <v>44651</v>
      </c>
      <c r="H65" s="98" t="s">
        <v>712</v>
      </c>
    </row>
    <row r="66" spans="1:8">
      <c r="A66" s="97" t="s">
        <v>584</v>
      </c>
      <c r="B66" s="97" t="s">
        <v>838</v>
      </c>
      <c r="C66" s="97" t="s">
        <v>854</v>
      </c>
      <c r="D66" s="97" t="s">
        <v>499</v>
      </c>
      <c r="E66" s="99" t="s">
        <v>579</v>
      </c>
      <c r="F66" s="100">
        <v>736000</v>
      </c>
      <c r="G66" s="98">
        <v>44651</v>
      </c>
      <c r="H66" s="98" t="s">
        <v>712</v>
      </c>
    </row>
    <row r="67" spans="1:8">
      <c r="A67" s="97" t="s">
        <v>584</v>
      </c>
      <c r="B67" s="97" t="s">
        <v>732</v>
      </c>
      <c r="C67" s="97" t="s">
        <v>777</v>
      </c>
      <c r="D67" s="97" t="s">
        <v>530</v>
      </c>
      <c r="E67" s="99" t="s">
        <v>964</v>
      </c>
      <c r="F67" s="100">
        <v>726172.19400000002</v>
      </c>
      <c r="G67" s="98">
        <v>44651</v>
      </c>
      <c r="H67" s="98" t="s">
        <v>712</v>
      </c>
    </row>
    <row r="68" spans="1:8">
      <c r="A68" s="97" t="s">
        <v>584</v>
      </c>
      <c r="B68" s="97" t="s">
        <v>855</v>
      </c>
      <c r="C68" s="97" t="s">
        <v>856</v>
      </c>
      <c r="D68" s="97" t="s">
        <v>499</v>
      </c>
      <c r="E68" s="99" t="s">
        <v>579</v>
      </c>
      <c r="F68" s="100">
        <v>700000.44</v>
      </c>
      <c r="G68" s="98">
        <v>44651</v>
      </c>
      <c r="H68" s="98" t="s">
        <v>712</v>
      </c>
    </row>
    <row r="69" spans="1:8">
      <c r="A69" s="97" t="s">
        <v>708</v>
      </c>
      <c r="B69" s="97" t="s">
        <v>857</v>
      </c>
      <c r="C69" s="97" t="s">
        <v>829</v>
      </c>
      <c r="D69" s="97" t="s">
        <v>503</v>
      </c>
      <c r="E69" s="99" t="s">
        <v>581</v>
      </c>
      <c r="F69" s="100">
        <v>700000</v>
      </c>
      <c r="G69" s="98">
        <v>44651</v>
      </c>
      <c r="H69" s="98" t="s">
        <v>712</v>
      </c>
    </row>
    <row r="70" spans="1:8">
      <c r="A70" s="97" t="s">
        <v>708</v>
      </c>
      <c r="B70" s="97" t="s">
        <v>733</v>
      </c>
      <c r="C70" s="97" t="s">
        <v>760</v>
      </c>
      <c r="D70" s="97" t="s">
        <v>499</v>
      </c>
      <c r="E70" s="99" t="s">
        <v>579</v>
      </c>
      <c r="F70" s="100">
        <v>700000</v>
      </c>
      <c r="G70" s="98">
        <v>44651</v>
      </c>
      <c r="H70" s="98" t="s">
        <v>712</v>
      </c>
    </row>
    <row r="71" spans="1:8">
      <c r="A71" s="97" t="s">
        <v>584</v>
      </c>
      <c r="B71" s="97" t="s">
        <v>838</v>
      </c>
      <c r="C71" s="97" t="s">
        <v>858</v>
      </c>
      <c r="D71" s="97" t="s">
        <v>499</v>
      </c>
      <c r="E71" s="99" t="s">
        <v>579</v>
      </c>
      <c r="F71" s="100">
        <v>694000</v>
      </c>
      <c r="G71" s="98">
        <v>44651</v>
      </c>
      <c r="H71" s="98" t="s">
        <v>712</v>
      </c>
    </row>
    <row r="72" spans="1:8">
      <c r="A72" s="97" t="s">
        <v>584</v>
      </c>
      <c r="B72" s="97" t="s">
        <v>859</v>
      </c>
      <c r="C72" s="97" t="s">
        <v>858</v>
      </c>
      <c r="D72" s="97" t="s">
        <v>503</v>
      </c>
      <c r="E72" s="99" t="s">
        <v>581</v>
      </c>
      <c r="F72" s="100">
        <v>693235.95</v>
      </c>
      <c r="G72" s="98">
        <v>44651</v>
      </c>
      <c r="H72" s="98" t="s">
        <v>712</v>
      </c>
    </row>
    <row r="73" spans="1:8">
      <c r="A73" s="97" t="s">
        <v>705</v>
      </c>
      <c r="B73" s="97" t="s">
        <v>734</v>
      </c>
      <c r="C73" s="97" t="s">
        <v>766</v>
      </c>
      <c r="D73" s="97" t="s">
        <v>530</v>
      </c>
      <c r="E73" s="99" t="s">
        <v>965</v>
      </c>
      <c r="F73" s="100">
        <v>676264.62</v>
      </c>
      <c r="G73" s="98">
        <v>44651</v>
      </c>
      <c r="H73" s="98" t="s">
        <v>712</v>
      </c>
    </row>
    <row r="74" spans="1:8">
      <c r="A74" s="97" t="s">
        <v>584</v>
      </c>
      <c r="B74" s="97" t="s">
        <v>860</v>
      </c>
      <c r="C74" s="97" t="s">
        <v>861</v>
      </c>
      <c r="D74" s="97" t="s">
        <v>503</v>
      </c>
      <c r="E74" s="99" t="s">
        <v>676</v>
      </c>
      <c r="F74" s="100">
        <v>675000</v>
      </c>
      <c r="G74" s="98">
        <v>44651</v>
      </c>
      <c r="H74" s="98" t="s">
        <v>712</v>
      </c>
    </row>
    <row r="75" spans="1:8">
      <c r="A75" s="97" t="s">
        <v>584</v>
      </c>
      <c r="B75" s="97" t="s">
        <v>862</v>
      </c>
      <c r="C75" s="97" t="s">
        <v>863</v>
      </c>
      <c r="D75" s="97" t="s">
        <v>530</v>
      </c>
      <c r="E75" s="99" t="s">
        <v>966</v>
      </c>
      <c r="F75" s="100">
        <v>667926</v>
      </c>
      <c r="G75" s="98">
        <v>44651</v>
      </c>
      <c r="H75" s="98" t="s">
        <v>712</v>
      </c>
    </row>
    <row r="76" spans="1:8">
      <c r="A76" s="97" t="s">
        <v>584</v>
      </c>
      <c r="B76" s="97" t="s">
        <v>825</v>
      </c>
      <c r="C76" s="97" t="s">
        <v>864</v>
      </c>
      <c r="D76" s="97" t="s">
        <v>522</v>
      </c>
      <c r="E76" s="99" t="s">
        <v>967</v>
      </c>
      <c r="F76" s="100">
        <v>666966.34</v>
      </c>
      <c r="G76" s="98">
        <v>44651</v>
      </c>
      <c r="H76" s="98" t="s">
        <v>712</v>
      </c>
    </row>
    <row r="77" spans="1:8">
      <c r="A77" s="97" t="s">
        <v>584</v>
      </c>
      <c r="B77" s="97" t="s">
        <v>838</v>
      </c>
      <c r="C77" s="97" t="s">
        <v>902</v>
      </c>
      <c r="D77" s="97" t="s">
        <v>499</v>
      </c>
      <c r="E77" s="99" t="s">
        <v>579</v>
      </c>
      <c r="F77" s="100">
        <v>658000</v>
      </c>
      <c r="G77" s="98">
        <v>44651</v>
      </c>
      <c r="H77" s="98" t="s">
        <v>712</v>
      </c>
    </row>
    <row r="78" spans="1:8">
      <c r="A78" s="97" t="s">
        <v>584</v>
      </c>
      <c r="B78" s="97" t="s">
        <v>838</v>
      </c>
      <c r="C78" s="97" t="s">
        <v>903</v>
      </c>
      <c r="D78" s="97" t="s">
        <v>499</v>
      </c>
      <c r="E78" s="99" t="s">
        <v>579</v>
      </c>
      <c r="F78" s="100">
        <v>658000</v>
      </c>
      <c r="G78" s="98">
        <v>44651</v>
      </c>
      <c r="H78" s="98" t="s">
        <v>712</v>
      </c>
    </row>
    <row r="79" spans="1:8">
      <c r="A79" s="97" t="s">
        <v>584</v>
      </c>
      <c r="B79" s="97" t="s">
        <v>838</v>
      </c>
      <c r="C79" s="97" t="s">
        <v>904</v>
      </c>
      <c r="D79" s="97" t="s">
        <v>499</v>
      </c>
      <c r="E79" s="99" t="s">
        <v>579</v>
      </c>
      <c r="F79" s="100">
        <v>658000</v>
      </c>
      <c r="G79" s="98">
        <v>44651</v>
      </c>
      <c r="H79" s="98" t="s">
        <v>712</v>
      </c>
    </row>
    <row r="80" spans="1:8">
      <c r="A80" s="97" t="s">
        <v>706</v>
      </c>
      <c r="B80" s="97" t="s">
        <v>735</v>
      </c>
      <c r="C80" s="97" t="s">
        <v>905</v>
      </c>
      <c r="D80" s="97" t="s">
        <v>530</v>
      </c>
      <c r="E80" s="99" t="s">
        <v>968</v>
      </c>
      <c r="F80" s="100">
        <v>656363</v>
      </c>
      <c r="G80" s="98">
        <v>44651</v>
      </c>
      <c r="H80" s="98" t="s">
        <v>712</v>
      </c>
    </row>
    <row r="81" spans="1:8">
      <c r="A81" s="97" t="s">
        <v>584</v>
      </c>
      <c r="B81" s="97" t="s">
        <v>736</v>
      </c>
      <c r="C81" s="97" t="s">
        <v>768</v>
      </c>
      <c r="D81" s="97" t="s">
        <v>530</v>
      </c>
      <c r="E81" s="99" t="s">
        <v>969</v>
      </c>
      <c r="F81" s="100">
        <v>593564.02500000002</v>
      </c>
      <c r="G81" s="98">
        <v>44651</v>
      </c>
      <c r="H81" s="98" t="s">
        <v>712</v>
      </c>
    </row>
    <row r="82" spans="1:8">
      <c r="A82" s="97" t="s">
        <v>551</v>
      </c>
      <c r="B82" s="97" t="s">
        <v>764</v>
      </c>
      <c r="C82" s="97" t="s">
        <v>765</v>
      </c>
      <c r="D82" s="97" t="s">
        <v>503</v>
      </c>
      <c r="E82" s="99" t="s">
        <v>581</v>
      </c>
      <c r="F82" s="100">
        <v>580000</v>
      </c>
      <c r="G82" s="98">
        <v>44651</v>
      </c>
      <c r="H82" s="98" t="s">
        <v>712</v>
      </c>
    </row>
    <row r="83" spans="1:8">
      <c r="A83" s="97" t="s">
        <v>584</v>
      </c>
      <c r="B83" s="97" t="s">
        <v>736</v>
      </c>
      <c r="C83" s="97" t="s">
        <v>768</v>
      </c>
      <c r="D83" s="97" t="s">
        <v>530</v>
      </c>
      <c r="E83" s="99" t="s">
        <v>970</v>
      </c>
      <c r="F83" s="100">
        <v>579446.96600000001</v>
      </c>
      <c r="G83" s="98">
        <v>44651</v>
      </c>
      <c r="H83" s="98" t="s">
        <v>712</v>
      </c>
    </row>
    <row r="84" spans="1:8">
      <c r="A84" s="97" t="s">
        <v>584</v>
      </c>
      <c r="B84" s="97" t="s">
        <v>909</v>
      </c>
      <c r="C84" s="97" t="s">
        <v>908</v>
      </c>
      <c r="D84" s="97" t="s">
        <v>503</v>
      </c>
      <c r="E84" s="99" t="s">
        <v>971</v>
      </c>
      <c r="F84" s="100">
        <v>578402</v>
      </c>
      <c r="G84" s="98">
        <v>44651</v>
      </c>
      <c r="H84" s="98" t="s">
        <v>712</v>
      </c>
    </row>
    <row r="85" spans="1:8">
      <c r="A85" s="97" t="s">
        <v>584</v>
      </c>
      <c r="B85" s="97" t="s">
        <v>737</v>
      </c>
      <c r="C85" s="97" t="s">
        <v>774</v>
      </c>
      <c r="D85" s="97" t="s">
        <v>530</v>
      </c>
      <c r="E85" s="99" t="s">
        <v>972</v>
      </c>
      <c r="F85" s="100">
        <v>562657.6</v>
      </c>
      <c r="G85" s="98">
        <v>44651</v>
      </c>
      <c r="H85" s="98" t="s">
        <v>712</v>
      </c>
    </row>
    <row r="86" spans="1:8">
      <c r="A86" s="97" t="s">
        <v>584</v>
      </c>
      <c r="B86" s="97" t="s">
        <v>566</v>
      </c>
      <c r="C86" s="97" t="s">
        <v>910</v>
      </c>
      <c r="D86" s="97" t="s">
        <v>503</v>
      </c>
      <c r="E86" s="99" t="s">
        <v>680</v>
      </c>
      <c r="F86" s="100">
        <v>553154</v>
      </c>
      <c r="G86" s="98">
        <v>44651</v>
      </c>
      <c r="H86" s="98" t="s">
        <v>712</v>
      </c>
    </row>
    <row r="87" spans="1:8">
      <c r="A87" s="97" t="s">
        <v>706</v>
      </c>
      <c r="B87" s="97" t="s">
        <v>849</v>
      </c>
      <c r="C87" s="97" t="s">
        <v>935</v>
      </c>
      <c r="D87" s="97" t="s">
        <v>503</v>
      </c>
      <c r="E87" s="99" t="s">
        <v>971</v>
      </c>
      <c r="F87" s="100">
        <v>537057.88</v>
      </c>
      <c r="G87" s="98">
        <v>44651</v>
      </c>
      <c r="H87" s="98" t="s">
        <v>712</v>
      </c>
    </row>
    <row r="88" spans="1:8">
      <c r="A88" s="97" t="s">
        <v>584</v>
      </c>
      <c r="B88" s="97" t="s">
        <v>924</v>
      </c>
      <c r="C88" s="97" t="str">
        <f>B88</f>
        <v>MOTOR</v>
      </c>
      <c r="D88" s="97" t="s">
        <v>503</v>
      </c>
      <c r="E88" s="99" t="s">
        <v>704</v>
      </c>
      <c r="F88" s="100">
        <v>505113.66</v>
      </c>
      <c r="G88" s="98">
        <v>44651</v>
      </c>
      <c r="H88" s="98" t="s">
        <v>712</v>
      </c>
    </row>
    <row r="89" spans="1:8">
      <c r="A89" s="97" t="s">
        <v>708</v>
      </c>
      <c r="B89" s="97" t="s">
        <v>738</v>
      </c>
      <c r="C89" s="97" t="s">
        <v>782</v>
      </c>
      <c r="D89" s="97" t="s">
        <v>530</v>
      </c>
      <c r="E89" s="99" t="s">
        <v>973</v>
      </c>
      <c r="F89" s="100">
        <v>500535.62</v>
      </c>
      <c r="G89" s="98">
        <v>44651</v>
      </c>
      <c r="H89" s="98" t="s">
        <v>712</v>
      </c>
    </row>
    <row r="90" spans="1:8">
      <c r="A90" s="97" t="s">
        <v>708</v>
      </c>
      <c r="B90" s="97" t="s">
        <v>739</v>
      </c>
      <c r="C90" s="97" t="s">
        <v>914</v>
      </c>
      <c r="D90" s="97" t="s">
        <v>500</v>
      </c>
      <c r="E90" s="99" t="s">
        <v>675</v>
      </c>
      <c r="F90" s="100">
        <v>500000</v>
      </c>
      <c r="G90" s="98">
        <v>44651</v>
      </c>
      <c r="H90" s="98" t="s">
        <v>712</v>
      </c>
    </row>
    <row r="91" spans="1:8">
      <c r="A91" s="97" t="s">
        <v>705</v>
      </c>
      <c r="B91" s="97" t="s">
        <v>936</v>
      </c>
      <c r="C91" s="97" t="s">
        <v>937</v>
      </c>
      <c r="D91" s="97" t="s">
        <v>499</v>
      </c>
      <c r="E91" s="99" t="s">
        <v>579</v>
      </c>
      <c r="F91" s="100">
        <v>468915</v>
      </c>
      <c r="G91" s="98">
        <v>44651</v>
      </c>
      <c r="H91" s="98" t="s">
        <v>712</v>
      </c>
    </row>
    <row r="92" spans="1:8">
      <c r="A92" s="97" t="s">
        <v>584</v>
      </c>
      <c r="B92" s="97" t="s">
        <v>894</v>
      </c>
      <c r="C92" s="97" t="s">
        <v>897</v>
      </c>
      <c r="D92" s="97" t="s">
        <v>522</v>
      </c>
      <c r="E92" s="99" t="s">
        <v>974</v>
      </c>
      <c r="F92" s="100">
        <v>463679.91</v>
      </c>
      <c r="G92" s="98">
        <v>44651</v>
      </c>
      <c r="H92" s="98" t="s">
        <v>712</v>
      </c>
    </row>
    <row r="93" spans="1:8">
      <c r="A93" s="97" t="s">
        <v>584</v>
      </c>
      <c r="B93" s="97" t="s">
        <v>894</v>
      </c>
      <c r="C93" s="97" t="s">
        <v>896</v>
      </c>
      <c r="D93" s="97" t="s">
        <v>522</v>
      </c>
      <c r="E93" s="99" t="s">
        <v>975</v>
      </c>
      <c r="F93" s="100">
        <v>463049.89</v>
      </c>
      <c r="G93" s="98">
        <v>44651</v>
      </c>
      <c r="H93" s="98" t="s">
        <v>712</v>
      </c>
    </row>
    <row r="94" spans="1:8">
      <c r="A94" s="97" t="s">
        <v>584</v>
      </c>
      <c r="B94" s="97" t="s">
        <v>924</v>
      </c>
      <c r="C94" s="97" t="str">
        <f>B94</f>
        <v>MOTOR</v>
      </c>
      <c r="D94" s="97" t="s">
        <v>503</v>
      </c>
      <c r="E94" s="99" t="s">
        <v>696</v>
      </c>
      <c r="F94" s="100">
        <v>447472.52</v>
      </c>
      <c r="G94" s="98">
        <v>44651</v>
      </c>
      <c r="H94" s="98" t="s">
        <v>712</v>
      </c>
    </row>
    <row r="95" spans="1:8">
      <c r="A95" s="97" t="s">
        <v>706</v>
      </c>
      <c r="B95" s="97" t="s">
        <v>938</v>
      </c>
      <c r="C95" s="97" t="s">
        <v>906</v>
      </c>
      <c r="D95" s="97" t="s">
        <v>503</v>
      </c>
      <c r="E95" s="99" t="s">
        <v>976</v>
      </c>
      <c r="F95" s="100">
        <v>447000</v>
      </c>
      <c r="G95" s="98">
        <v>44651</v>
      </c>
      <c r="H95" s="98" t="s">
        <v>712</v>
      </c>
    </row>
    <row r="96" spans="1:8">
      <c r="A96" s="97" t="s">
        <v>584</v>
      </c>
      <c r="B96" s="97" t="s">
        <v>924</v>
      </c>
      <c r="C96" s="97" t="str">
        <f>B96</f>
        <v>MOTOR</v>
      </c>
      <c r="D96" s="97" t="s">
        <v>503</v>
      </c>
      <c r="E96" s="99" t="s">
        <v>680</v>
      </c>
      <c r="F96" s="100">
        <v>423070</v>
      </c>
      <c r="G96" s="98">
        <v>44651</v>
      </c>
      <c r="H96" s="98" t="s">
        <v>712</v>
      </c>
    </row>
    <row r="97" spans="1:8">
      <c r="A97" s="97" t="s">
        <v>584</v>
      </c>
      <c r="B97" s="97" t="s">
        <v>730</v>
      </c>
      <c r="C97" s="97" t="s">
        <v>776</v>
      </c>
      <c r="D97" s="97" t="s">
        <v>530</v>
      </c>
      <c r="E97" s="99" t="s">
        <v>977</v>
      </c>
      <c r="F97" s="100">
        <v>415272.68800000002</v>
      </c>
      <c r="G97" s="98">
        <v>44651</v>
      </c>
      <c r="H97" s="98" t="s">
        <v>712</v>
      </c>
    </row>
    <row r="98" spans="1:8">
      <c r="A98" s="97" t="s">
        <v>584</v>
      </c>
      <c r="B98" s="97" t="s">
        <v>732</v>
      </c>
      <c r="C98" s="97" t="s">
        <v>777</v>
      </c>
      <c r="D98" s="97" t="s">
        <v>530</v>
      </c>
      <c r="E98" s="99" t="s">
        <v>978</v>
      </c>
      <c r="F98" s="100">
        <v>385084.75</v>
      </c>
      <c r="G98" s="98">
        <v>44651</v>
      </c>
      <c r="H98" s="98" t="s">
        <v>712</v>
      </c>
    </row>
    <row r="99" spans="1:8">
      <c r="A99" s="97" t="s">
        <v>705</v>
      </c>
      <c r="B99" s="97" t="s">
        <v>752</v>
      </c>
      <c r="C99" s="97" t="s">
        <v>753</v>
      </c>
      <c r="D99" s="97" t="s">
        <v>499</v>
      </c>
      <c r="E99" s="99" t="s">
        <v>579</v>
      </c>
      <c r="F99" s="100">
        <v>378329.43900000001</v>
      </c>
      <c r="G99" s="98">
        <v>44651</v>
      </c>
      <c r="H99" s="98" t="s">
        <v>712</v>
      </c>
    </row>
    <row r="100" spans="1:8">
      <c r="A100" s="97" t="s">
        <v>706</v>
      </c>
      <c r="B100" s="97" t="s">
        <v>787</v>
      </c>
      <c r="C100" s="97" t="s">
        <v>788</v>
      </c>
      <c r="D100" s="97" t="s">
        <v>500</v>
      </c>
      <c r="E100" s="99" t="s">
        <v>979</v>
      </c>
      <c r="F100" s="100">
        <v>370253.84600000002</v>
      </c>
      <c r="G100" s="98">
        <v>44651</v>
      </c>
      <c r="H100" s="98" t="s">
        <v>712</v>
      </c>
    </row>
    <row r="101" spans="1:8">
      <c r="A101" s="97" t="s">
        <v>584</v>
      </c>
      <c r="B101" s="97" t="s">
        <v>825</v>
      </c>
      <c r="C101" s="97" t="s">
        <v>876</v>
      </c>
      <c r="D101" s="97" t="s">
        <v>522</v>
      </c>
      <c r="E101" s="99" t="s">
        <v>980</v>
      </c>
      <c r="F101" s="100">
        <v>352774.636</v>
      </c>
      <c r="G101" s="98">
        <v>44651</v>
      </c>
      <c r="H101" s="98" t="s">
        <v>712</v>
      </c>
    </row>
    <row r="102" spans="1:8">
      <c r="A102" s="97" t="s">
        <v>584</v>
      </c>
      <c r="B102" s="97" t="s">
        <v>924</v>
      </c>
      <c r="C102" s="97" t="str">
        <f>B102</f>
        <v>MOTOR</v>
      </c>
      <c r="D102" s="97" t="s">
        <v>503</v>
      </c>
      <c r="E102" s="99" t="s">
        <v>676</v>
      </c>
      <c r="F102" s="100">
        <v>351206.97</v>
      </c>
      <c r="G102" s="98">
        <v>44651</v>
      </c>
      <c r="H102" s="98" t="s">
        <v>712</v>
      </c>
    </row>
    <row r="103" spans="1:8">
      <c r="A103" s="97" t="s">
        <v>584</v>
      </c>
      <c r="B103" s="97" t="s">
        <v>740</v>
      </c>
      <c r="C103" s="97" t="s">
        <v>772</v>
      </c>
      <c r="D103" s="97" t="s">
        <v>530</v>
      </c>
      <c r="E103" s="99" t="s">
        <v>981</v>
      </c>
      <c r="F103" s="100">
        <v>351090</v>
      </c>
      <c r="G103" s="98">
        <v>44651</v>
      </c>
      <c r="H103" s="98" t="s">
        <v>712</v>
      </c>
    </row>
    <row r="104" spans="1:8">
      <c r="A104" s="97" t="s">
        <v>584</v>
      </c>
      <c r="B104" s="97" t="s">
        <v>916</v>
      </c>
      <c r="C104" s="97" t="s">
        <v>917</v>
      </c>
      <c r="D104" s="97" t="s">
        <v>503</v>
      </c>
      <c r="E104" s="99" t="s">
        <v>982</v>
      </c>
      <c r="F104" s="100">
        <v>342400</v>
      </c>
      <c r="G104" s="98">
        <v>44651</v>
      </c>
      <c r="H104" s="98" t="s">
        <v>712</v>
      </c>
    </row>
    <row r="105" spans="1:8">
      <c r="A105" s="97" t="s">
        <v>706</v>
      </c>
      <c r="B105" s="97" t="s">
        <v>939</v>
      </c>
      <c r="C105" s="97" t="s">
        <v>907</v>
      </c>
      <c r="D105" s="97" t="s">
        <v>500</v>
      </c>
      <c r="E105" s="99" t="s">
        <v>983</v>
      </c>
      <c r="F105" s="100">
        <v>319950</v>
      </c>
      <c r="G105" s="98">
        <v>44651</v>
      </c>
      <c r="H105" s="98" t="s">
        <v>712</v>
      </c>
    </row>
    <row r="106" spans="1:8">
      <c r="A106" s="97" t="s">
        <v>708</v>
      </c>
      <c r="B106" s="97" t="s">
        <v>845</v>
      </c>
      <c r="C106" s="97" t="s">
        <v>865</v>
      </c>
      <c r="D106" s="97" t="s">
        <v>522</v>
      </c>
      <c r="E106" s="99" t="s">
        <v>984</v>
      </c>
      <c r="F106" s="100">
        <v>313503.96999999997</v>
      </c>
      <c r="G106" s="98">
        <v>44651</v>
      </c>
      <c r="H106" s="98" t="s">
        <v>712</v>
      </c>
    </row>
    <row r="107" spans="1:8">
      <c r="A107" s="97" t="s">
        <v>584</v>
      </c>
      <c r="B107" s="97" t="s">
        <v>842</v>
      </c>
      <c r="C107" s="97" t="s">
        <v>890</v>
      </c>
      <c r="D107" s="97" t="s">
        <v>522</v>
      </c>
      <c r="E107" s="99" t="s">
        <v>985</v>
      </c>
      <c r="F107" s="100">
        <v>313255</v>
      </c>
      <c r="G107" s="98">
        <v>44651</v>
      </c>
      <c r="H107" s="98" t="s">
        <v>712</v>
      </c>
    </row>
    <row r="108" spans="1:8">
      <c r="A108" s="97" t="s">
        <v>584</v>
      </c>
      <c r="B108" s="97" t="s">
        <v>825</v>
      </c>
      <c r="C108" s="97" t="s">
        <v>882</v>
      </c>
      <c r="D108" s="97" t="s">
        <v>522</v>
      </c>
      <c r="E108" s="99" t="s">
        <v>986</v>
      </c>
      <c r="F108" s="100">
        <v>309705.78000000003</v>
      </c>
      <c r="G108" s="98">
        <v>44651</v>
      </c>
      <c r="H108" s="98" t="s">
        <v>712</v>
      </c>
    </row>
    <row r="109" spans="1:8">
      <c r="A109" s="97" t="s">
        <v>584</v>
      </c>
      <c r="B109" s="97" t="s">
        <v>741</v>
      </c>
      <c r="C109" s="97" t="s">
        <v>770</v>
      </c>
      <c r="D109" s="97" t="s">
        <v>530</v>
      </c>
      <c r="E109" s="99" t="s">
        <v>987</v>
      </c>
      <c r="F109" s="100">
        <v>297460.2</v>
      </c>
      <c r="G109" s="98">
        <v>44651</v>
      </c>
      <c r="H109" s="98" t="s">
        <v>712</v>
      </c>
    </row>
    <row r="110" spans="1:8">
      <c r="A110" s="97" t="s">
        <v>584</v>
      </c>
      <c r="B110" s="97" t="s">
        <v>924</v>
      </c>
      <c r="C110" s="97" t="str">
        <f t="shared" ref="C110:C111" si="0">B110</f>
        <v>MOTOR</v>
      </c>
      <c r="D110" s="97" t="s">
        <v>503</v>
      </c>
      <c r="E110" s="99" t="s">
        <v>704</v>
      </c>
      <c r="F110" s="100">
        <v>297084</v>
      </c>
      <c r="G110" s="98">
        <v>44651</v>
      </c>
      <c r="H110" s="98" t="s">
        <v>712</v>
      </c>
    </row>
    <row r="111" spans="1:8">
      <c r="A111" s="97" t="s">
        <v>706</v>
      </c>
      <c r="B111" s="97" t="s">
        <v>924</v>
      </c>
      <c r="C111" s="97" t="str">
        <f t="shared" si="0"/>
        <v>MOTOR</v>
      </c>
      <c r="D111" s="97" t="s">
        <v>503</v>
      </c>
      <c r="E111" s="99" t="s">
        <v>581</v>
      </c>
      <c r="F111" s="100">
        <v>295000</v>
      </c>
      <c r="G111" s="98">
        <v>44651</v>
      </c>
      <c r="H111" s="98" t="s">
        <v>712</v>
      </c>
    </row>
    <row r="112" spans="1:8">
      <c r="A112" s="97" t="s">
        <v>584</v>
      </c>
      <c r="B112" s="97" t="s">
        <v>730</v>
      </c>
      <c r="C112" s="97" t="s">
        <v>776</v>
      </c>
      <c r="D112" s="97" t="s">
        <v>530</v>
      </c>
      <c r="E112" s="99" t="s">
        <v>988</v>
      </c>
      <c r="F112" s="100">
        <v>292646.74400000001</v>
      </c>
      <c r="G112" s="98">
        <v>44651</v>
      </c>
      <c r="H112" s="98" t="s">
        <v>712</v>
      </c>
    </row>
    <row r="113" spans="1:8">
      <c r="A113" s="97" t="s">
        <v>584</v>
      </c>
      <c r="B113" s="97" t="s">
        <v>883</v>
      </c>
      <c r="C113" s="97" t="s">
        <v>884</v>
      </c>
      <c r="D113" s="97" t="s">
        <v>522</v>
      </c>
      <c r="E113" s="99" t="s">
        <v>989</v>
      </c>
      <c r="F113" s="100">
        <v>291195.59000000003</v>
      </c>
      <c r="G113" s="98">
        <v>44651</v>
      </c>
      <c r="H113" s="98" t="s">
        <v>712</v>
      </c>
    </row>
    <row r="114" spans="1:8">
      <c r="A114" s="97" t="s">
        <v>584</v>
      </c>
      <c r="B114" s="97" t="s">
        <v>842</v>
      </c>
      <c r="C114" s="97" t="s">
        <v>843</v>
      </c>
      <c r="D114" s="97" t="s">
        <v>522</v>
      </c>
      <c r="E114" s="99" t="s">
        <v>990</v>
      </c>
      <c r="F114" s="100">
        <v>281262.973</v>
      </c>
      <c r="G114" s="98">
        <v>44651</v>
      </c>
      <c r="H114" s="98" t="s">
        <v>712</v>
      </c>
    </row>
    <row r="115" spans="1:8">
      <c r="A115" s="97" t="s">
        <v>705</v>
      </c>
      <c r="B115" s="97" t="s">
        <v>732</v>
      </c>
      <c r="C115" s="97" t="s">
        <v>777</v>
      </c>
      <c r="D115" s="97" t="s">
        <v>530</v>
      </c>
      <c r="E115" s="99" t="s">
        <v>991</v>
      </c>
      <c r="F115" s="100">
        <v>280858.636</v>
      </c>
      <c r="G115" s="98">
        <v>44651</v>
      </c>
      <c r="H115" s="98" t="s">
        <v>712</v>
      </c>
    </row>
    <row r="116" spans="1:8">
      <c r="A116" s="97" t="s">
        <v>584</v>
      </c>
      <c r="B116" s="97" t="s">
        <v>742</v>
      </c>
      <c r="C116" s="97" t="s">
        <v>779</v>
      </c>
      <c r="D116" s="97" t="s">
        <v>530</v>
      </c>
      <c r="E116" s="99" t="s">
        <v>992</v>
      </c>
      <c r="F116" s="100">
        <v>280851</v>
      </c>
      <c r="G116" s="98">
        <v>44651</v>
      </c>
      <c r="H116" s="98" t="s">
        <v>712</v>
      </c>
    </row>
    <row r="117" spans="1:8">
      <c r="A117" s="97" t="s">
        <v>584</v>
      </c>
      <c r="B117" s="97" t="s">
        <v>924</v>
      </c>
      <c r="C117" s="97" t="str">
        <f>B117</f>
        <v>MOTOR</v>
      </c>
      <c r="D117" s="97" t="s">
        <v>503</v>
      </c>
      <c r="E117" s="99" t="s">
        <v>704</v>
      </c>
      <c r="F117" s="100">
        <v>273654</v>
      </c>
      <c r="G117" s="98">
        <v>44651</v>
      </c>
      <c r="H117" s="98" t="s">
        <v>712</v>
      </c>
    </row>
    <row r="118" spans="1:8">
      <c r="A118" s="97" t="s">
        <v>584</v>
      </c>
      <c r="B118" s="97" t="s">
        <v>743</v>
      </c>
      <c r="C118" s="97" t="s">
        <v>775</v>
      </c>
      <c r="D118" s="97" t="s">
        <v>530</v>
      </c>
      <c r="E118" s="99" t="s">
        <v>993</v>
      </c>
      <c r="F118" s="100">
        <v>272994.348</v>
      </c>
      <c r="G118" s="98">
        <v>44651</v>
      </c>
      <c r="H118" s="98" t="s">
        <v>712</v>
      </c>
    </row>
    <row r="119" spans="1:8">
      <c r="A119" s="97" t="s">
        <v>584</v>
      </c>
      <c r="B119" s="97" t="s">
        <v>924</v>
      </c>
      <c r="C119" s="97" t="str">
        <f>B119</f>
        <v>MOTOR</v>
      </c>
      <c r="D119" s="97" t="s">
        <v>503</v>
      </c>
      <c r="E119" s="99" t="s">
        <v>971</v>
      </c>
      <c r="F119" s="100">
        <v>263400</v>
      </c>
      <c r="G119" s="98">
        <v>44651</v>
      </c>
      <c r="H119" s="98" t="s">
        <v>712</v>
      </c>
    </row>
    <row r="120" spans="1:8">
      <c r="A120" s="97" t="s">
        <v>584</v>
      </c>
      <c r="B120" s="97" t="s">
        <v>842</v>
      </c>
      <c r="C120" s="97" t="s">
        <v>889</v>
      </c>
      <c r="D120" s="97" t="s">
        <v>522</v>
      </c>
      <c r="E120" s="99" t="s">
        <v>994</v>
      </c>
      <c r="F120" s="100">
        <v>258110.09</v>
      </c>
      <c r="G120" s="98">
        <v>44651</v>
      </c>
      <c r="H120" s="98" t="s">
        <v>712</v>
      </c>
    </row>
    <row r="121" spans="1:8">
      <c r="A121" s="97" t="s">
        <v>584</v>
      </c>
      <c r="B121" s="97" t="s">
        <v>885</v>
      </c>
      <c r="C121" s="97" t="s">
        <v>888</v>
      </c>
      <c r="D121" s="97" t="s">
        <v>522</v>
      </c>
      <c r="E121" s="99" t="s">
        <v>995</v>
      </c>
      <c r="F121" s="100">
        <v>255696.58</v>
      </c>
      <c r="G121" s="98">
        <v>44651</v>
      </c>
      <c r="H121" s="98" t="s">
        <v>712</v>
      </c>
    </row>
    <row r="122" spans="1:8">
      <c r="A122" s="97" t="s">
        <v>584</v>
      </c>
      <c r="B122" s="97" t="s">
        <v>924</v>
      </c>
      <c r="C122" s="97" t="str">
        <f>B122</f>
        <v>MOTOR</v>
      </c>
      <c r="D122" s="97" t="s">
        <v>503</v>
      </c>
      <c r="E122" s="99" t="s">
        <v>581</v>
      </c>
      <c r="F122" s="100">
        <v>249480</v>
      </c>
      <c r="G122" s="98">
        <v>44651</v>
      </c>
      <c r="H122" s="98" t="s">
        <v>712</v>
      </c>
    </row>
    <row r="123" spans="1:8">
      <c r="A123" s="97" t="s">
        <v>584</v>
      </c>
      <c r="B123" s="97" t="s">
        <v>925</v>
      </c>
      <c r="C123" s="97" t="s">
        <v>926</v>
      </c>
      <c r="D123" s="97" t="s">
        <v>530</v>
      </c>
      <c r="E123" s="99" t="s">
        <v>996</v>
      </c>
      <c r="F123" s="100">
        <v>246794.98</v>
      </c>
      <c r="G123" s="98">
        <v>44651</v>
      </c>
      <c r="H123" s="98" t="s">
        <v>712</v>
      </c>
    </row>
    <row r="124" spans="1:8">
      <c r="A124" s="97" t="s">
        <v>584</v>
      </c>
      <c r="B124" s="97" t="s">
        <v>825</v>
      </c>
      <c r="C124" s="97" t="s">
        <v>873</v>
      </c>
      <c r="D124" s="97" t="s">
        <v>522</v>
      </c>
      <c r="E124" s="99" t="s">
        <v>997</v>
      </c>
      <c r="F124" s="100">
        <v>246313.81</v>
      </c>
      <c r="G124" s="98">
        <v>44651</v>
      </c>
      <c r="H124" s="98" t="s">
        <v>712</v>
      </c>
    </row>
    <row r="125" spans="1:8">
      <c r="A125" s="97" t="s">
        <v>708</v>
      </c>
      <c r="B125" s="97" t="s">
        <v>866</v>
      </c>
      <c r="C125" s="97" t="s">
        <v>867</v>
      </c>
      <c r="D125" s="97" t="s">
        <v>522</v>
      </c>
      <c r="E125" s="99" t="s">
        <v>998</v>
      </c>
      <c r="F125" s="100">
        <v>243275.981</v>
      </c>
      <c r="G125" s="98">
        <v>44651</v>
      </c>
      <c r="H125" s="98" t="s">
        <v>712</v>
      </c>
    </row>
    <row r="126" spans="1:8">
      <c r="A126" s="97" t="s">
        <v>584</v>
      </c>
      <c r="B126" s="97" t="s">
        <v>918</v>
      </c>
      <c r="C126" s="97" t="s">
        <v>919</v>
      </c>
      <c r="D126" s="97" t="s">
        <v>503</v>
      </c>
      <c r="E126" s="99" t="s">
        <v>999</v>
      </c>
      <c r="F126" s="100">
        <v>243000</v>
      </c>
      <c r="G126" s="98">
        <v>44651</v>
      </c>
      <c r="H126" s="98" t="s">
        <v>712</v>
      </c>
    </row>
    <row r="127" spans="1:8">
      <c r="A127" s="97" t="s">
        <v>706</v>
      </c>
      <c r="B127" s="97" t="s">
        <v>924</v>
      </c>
      <c r="C127" s="97" t="str">
        <f>B127</f>
        <v>MOTOR</v>
      </c>
      <c r="D127" s="97" t="s">
        <v>500</v>
      </c>
      <c r="E127" s="99" t="s">
        <v>1000</v>
      </c>
      <c r="F127" s="100">
        <v>238000</v>
      </c>
      <c r="G127" s="98">
        <v>44651</v>
      </c>
      <c r="H127" s="98" t="s">
        <v>712</v>
      </c>
    </row>
    <row r="128" spans="1:8">
      <c r="A128" s="97" t="s">
        <v>584</v>
      </c>
      <c r="B128" s="97" t="s">
        <v>721</v>
      </c>
      <c r="C128" s="97" t="s">
        <v>773</v>
      </c>
      <c r="D128" s="97" t="s">
        <v>530</v>
      </c>
      <c r="E128" s="99" t="s">
        <v>1001</v>
      </c>
      <c r="F128" s="100">
        <v>237606.05100000001</v>
      </c>
      <c r="G128" s="98">
        <v>44651</v>
      </c>
      <c r="H128" s="98" t="s">
        <v>712</v>
      </c>
    </row>
    <row r="129" spans="1:8">
      <c r="A129" s="97" t="s">
        <v>584</v>
      </c>
      <c r="B129" s="97" t="s">
        <v>729</v>
      </c>
      <c r="C129" s="97" t="s">
        <v>778</v>
      </c>
      <c r="D129" s="97" t="s">
        <v>530</v>
      </c>
      <c r="E129" s="99" t="s">
        <v>1002</v>
      </c>
      <c r="F129" s="100">
        <v>235075.54500000001</v>
      </c>
      <c r="G129" s="98">
        <v>44651</v>
      </c>
      <c r="H129" s="98" t="s">
        <v>712</v>
      </c>
    </row>
    <row r="130" spans="1:8">
      <c r="A130" s="97" t="s">
        <v>584</v>
      </c>
      <c r="B130" s="97" t="s">
        <v>912</v>
      </c>
      <c r="C130" s="97" t="s">
        <v>911</v>
      </c>
      <c r="D130" s="97" t="s">
        <v>522</v>
      </c>
      <c r="E130" s="99" t="s">
        <v>1003</v>
      </c>
      <c r="F130" s="100">
        <v>226772.13200000001</v>
      </c>
      <c r="G130" s="98">
        <v>44651</v>
      </c>
      <c r="H130" s="98" t="s">
        <v>712</v>
      </c>
    </row>
    <row r="131" spans="1:8">
      <c r="A131" s="97" t="s">
        <v>584</v>
      </c>
      <c r="B131" s="97" t="s">
        <v>912</v>
      </c>
      <c r="C131" s="97" t="s">
        <v>911</v>
      </c>
      <c r="D131" s="97" t="s">
        <v>522</v>
      </c>
      <c r="E131" s="99" t="s">
        <v>1004</v>
      </c>
      <c r="F131" s="100">
        <v>225643.91200000001</v>
      </c>
      <c r="G131" s="98">
        <v>44651</v>
      </c>
      <c r="H131" s="98" t="s">
        <v>712</v>
      </c>
    </row>
    <row r="132" spans="1:8">
      <c r="A132" s="97" t="s">
        <v>584</v>
      </c>
      <c r="B132" s="97" t="s">
        <v>842</v>
      </c>
      <c r="C132" s="97" t="s">
        <v>891</v>
      </c>
      <c r="D132" s="97" t="s">
        <v>522</v>
      </c>
      <c r="E132" s="99" t="s">
        <v>1005</v>
      </c>
      <c r="F132" s="100">
        <v>223504.84599999999</v>
      </c>
      <c r="G132" s="98">
        <v>44651</v>
      </c>
      <c r="H132" s="98" t="s">
        <v>712</v>
      </c>
    </row>
    <row r="133" spans="1:8">
      <c r="A133" s="97" t="s">
        <v>584</v>
      </c>
      <c r="B133" s="97" t="s">
        <v>825</v>
      </c>
      <c r="C133" s="97" t="s">
        <v>880</v>
      </c>
      <c r="D133" s="97" t="s">
        <v>522</v>
      </c>
      <c r="E133" s="99" t="s">
        <v>1006</v>
      </c>
      <c r="F133" s="100">
        <v>220231.38</v>
      </c>
      <c r="G133" s="98">
        <v>44651</v>
      </c>
      <c r="H133" s="98" t="s">
        <v>712</v>
      </c>
    </row>
    <row r="134" spans="1:8">
      <c r="A134" s="97" t="s">
        <v>584</v>
      </c>
      <c r="B134" s="97" t="s">
        <v>912</v>
      </c>
      <c r="C134" s="97" t="s">
        <v>911</v>
      </c>
      <c r="D134" s="97" t="s">
        <v>522</v>
      </c>
      <c r="E134" s="99" t="s">
        <v>1003</v>
      </c>
      <c r="F134" s="100">
        <v>219307.677</v>
      </c>
      <c r="G134" s="98">
        <v>44651</v>
      </c>
      <c r="H134" s="98" t="s">
        <v>712</v>
      </c>
    </row>
    <row r="135" spans="1:8">
      <c r="A135" s="97" t="s">
        <v>708</v>
      </c>
      <c r="B135" s="97" t="s">
        <v>845</v>
      </c>
      <c r="C135" s="97" t="s">
        <v>868</v>
      </c>
      <c r="D135" s="97" t="s">
        <v>522</v>
      </c>
      <c r="E135" s="99" t="s">
        <v>1007</v>
      </c>
      <c r="F135" s="100">
        <v>213884.98</v>
      </c>
      <c r="G135" s="98">
        <v>44651</v>
      </c>
      <c r="H135" s="98" t="s">
        <v>712</v>
      </c>
    </row>
    <row r="136" spans="1:8">
      <c r="A136" s="97" t="s">
        <v>584</v>
      </c>
      <c r="B136" s="97" t="s">
        <v>743</v>
      </c>
      <c r="C136" s="97" t="s">
        <v>775</v>
      </c>
      <c r="D136" s="97" t="s">
        <v>530</v>
      </c>
      <c r="E136" s="99" t="s">
        <v>1008</v>
      </c>
      <c r="F136" s="100">
        <v>202034.69200000001</v>
      </c>
      <c r="G136" s="98">
        <v>44651</v>
      </c>
      <c r="H136" s="98" t="s">
        <v>712</v>
      </c>
    </row>
    <row r="137" spans="1:8">
      <c r="A137" s="97" t="s">
        <v>584</v>
      </c>
      <c r="B137" s="97" t="s">
        <v>894</v>
      </c>
      <c r="C137" s="97" t="s">
        <v>899</v>
      </c>
      <c r="D137" s="97" t="s">
        <v>522</v>
      </c>
      <c r="E137" s="99" t="s">
        <v>1009</v>
      </c>
      <c r="F137" s="100">
        <v>195425.97</v>
      </c>
      <c r="G137" s="98">
        <v>44651</v>
      </c>
      <c r="H137" s="98" t="s">
        <v>712</v>
      </c>
    </row>
    <row r="138" spans="1:8">
      <c r="A138" s="97" t="s">
        <v>584</v>
      </c>
      <c r="B138" s="97" t="s">
        <v>825</v>
      </c>
      <c r="C138" s="97" t="s">
        <v>878</v>
      </c>
      <c r="D138" s="97" t="s">
        <v>522</v>
      </c>
      <c r="E138" s="99" t="s">
        <v>1010</v>
      </c>
      <c r="F138" s="100">
        <v>194934.68</v>
      </c>
      <c r="G138" s="98">
        <v>44651</v>
      </c>
      <c r="H138" s="98" t="s">
        <v>712</v>
      </c>
    </row>
    <row r="139" spans="1:8">
      <c r="A139" s="97" t="s">
        <v>705</v>
      </c>
      <c r="B139" s="97" t="s">
        <v>732</v>
      </c>
      <c r="C139" s="97" t="s">
        <v>777</v>
      </c>
      <c r="D139" s="97" t="s">
        <v>530</v>
      </c>
      <c r="E139" s="99" t="s">
        <v>1011</v>
      </c>
      <c r="F139" s="100">
        <v>194581.111</v>
      </c>
      <c r="G139" s="98">
        <v>44651</v>
      </c>
      <c r="H139" s="98" t="s">
        <v>712</v>
      </c>
    </row>
    <row r="140" spans="1:8">
      <c r="A140" s="97" t="s">
        <v>584</v>
      </c>
      <c r="B140" s="97" t="s">
        <v>930</v>
      </c>
      <c r="C140" s="97" t="s">
        <v>929</v>
      </c>
      <c r="D140" s="97" t="s">
        <v>503</v>
      </c>
      <c r="E140" s="99" t="s">
        <v>581</v>
      </c>
      <c r="F140" s="100">
        <v>191033</v>
      </c>
      <c r="G140" s="98">
        <v>44651</v>
      </c>
      <c r="H140" s="98" t="s">
        <v>712</v>
      </c>
    </row>
    <row r="141" spans="1:8">
      <c r="A141" s="97" t="s">
        <v>584</v>
      </c>
      <c r="B141" s="97" t="s">
        <v>931</v>
      </c>
      <c r="C141" s="97" t="s">
        <v>932</v>
      </c>
      <c r="D141" s="97" t="s">
        <v>503</v>
      </c>
      <c r="E141" s="99" t="s">
        <v>677</v>
      </c>
      <c r="F141" s="100">
        <v>189000</v>
      </c>
      <c r="G141" s="98">
        <v>44651</v>
      </c>
      <c r="H141" s="98" t="s">
        <v>712</v>
      </c>
    </row>
    <row r="142" spans="1:8">
      <c r="A142" s="97" t="s">
        <v>584</v>
      </c>
      <c r="B142" s="97" t="s">
        <v>924</v>
      </c>
      <c r="C142" s="97" t="str">
        <f>B142</f>
        <v>MOTOR</v>
      </c>
      <c r="D142" s="97" t="s">
        <v>503</v>
      </c>
      <c r="E142" s="99" t="s">
        <v>680</v>
      </c>
      <c r="F142" s="100">
        <v>186900</v>
      </c>
      <c r="G142" s="98">
        <v>44651</v>
      </c>
      <c r="H142" s="98" t="s">
        <v>712</v>
      </c>
    </row>
    <row r="143" spans="1:8">
      <c r="A143" s="97" t="s">
        <v>705</v>
      </c>
      <c r="B143" s="97" t="s">
        <v>737</v>
      </c>
      <c r="C143" s="97" t="s">
        <v>774</v>
      </c>
      <c r="D143" s="97" t="s">
        <v>530</v>
      </c>
      <c r="E143" s="99" t="s">
        <v>1011</v>
      </c>
      <c r="F143" s="100">
        <v>184491.522</v>
      </c>
      <c r="G143" s="98">
        <v>44651</v>
      </c>
      <c r="H143" s="98" t="s">
        <v>712</v>
      </c>
    </row>
    <row r="144" spans="1:8">
      <c r="A144" s="97" t="s">
        <v>584</v>
      </c>
      <c r="B144" s="97" t="s">
        <v>933</v>
      </c>
      <c r="C144" s="97" t="s">
        <v>934</v>
      </c>
      <c r="D144" s="97" t="s">
        <v>503</v>
      </c>
      <c r="E144" s="99" t="s">
        <v>704</v>
      </c>
      <c r="F144" s="100">
        <v>182298.48</v>
      </c>
      <c r="G144" s="98">
        <v>44651</v>
      </c>
      <c r="H144" s="98" t="s">
        <v>712</v>
      </c>
    </row>
    <row r="145" spans="1:8">
      <c r="A145" s="97" t="s">
        <v>584</v>
      </c>
      <c r="B145" s="97" t="s">
        <v>721</v>
      </c>
      <c r="C145" s="97" t="s">
        <v>773</v>
      </c>
      <c r="D145" s="97" t="s">
        <v>530</v>
      </c>
      <c r="E145" s="99" t="s">
        <v>1002</v>
      </c>
      <c r="F145" s="100">
        <v>176542.37</v>
      </c>
      <c r="G145" s="98">
        <v>44651</v>
      </c>
      <c r="H145" s="98" t="s">
        <v>712</v>
      </c>
    </row>
    <row r="146" spans="1:8">
      <c r="A146" s="97" t="s">
        <v>706</v>
      </c>
      <c r="B146" s="97" t="s">
        <v>894</v>
      </c>
      <c r="C146" s="97" t="s">
        <v>895</v>
      </c>
      <c r="D146" s="97" t="s">
        <v>522</v>
      </c>
      <c r="E146" s="99" t="s">
        <v>1012</v>
      </c>
      <c r="F146" s="100">
        <v>171390.745</v>
      </c>
      <c r="G146" s="98">
        <v>44651</v>
      </c>
      <c r="H146" s="98" t="s">
        <v>712</v>
      </c>
    </row>
    <row r="147" spans="1:8">
      <c r="A147" s="97" t="s">
        <v>584</v>
      </c>
      <c r="B147" s="97" t="s">
        <v>924</v>
      </c>
      <c r="C147" s="97" t="str">
        <f>B147</f>
        <v>MOTOR</v>
      </c>
      <c r="D147" s="97" t="s">
        <v>503</v>
      </c>
      <c r="E147" s="99" t="s">
        <v>1013</v>
      </c>
      <c r="F147" s="100">
        <v>169290</v>
      </c>
      <c r="G147" s="98">
        <v>44651</v>
      </c>
      <c r="H147" s="98" t="s">
        <v>712</v>
      </c>
    </row>
    <row r="148" spans="1:8">
      <c r="A148" s="97" t="s">
        <v>584</v>
      </c>
      <c r="B148" s="97" t="s">
        <v>940</v>
      </c>
      <c r="C148" s="97" t="s">
        <v>941</v>
      </c>
      <c r="D148" s="97" t="s">
        <v>709</v>
      </c>
      <c r="E148" s="99" t="s">
        <v>1014</v>
      </c>
      <c r="F148" s="100">
        <v>167910</v>
      </c>
      <c r="G148" s="98">
        <v>44651</v>
      </c>
      <c r="H148" s="98" t="s">
        <v>712</v>
      </c>
    </row>
    <row r="149" spans="1:8">
      <c r="A149" s="97" t="s">
        <v>706</v>
      </c>
      <c r="B149" s="97" t="s">
        <v>924</v>
      </c>
      <c r="C149" s="97" t="str">
        <f>B149</f>
        <v>MOTOR</v>
      </c>
      <c r="D149" s="97" t="s">
        <v>503</v>
      </c>
      <c r="E149" s="99" t="s">
        <v>696</v>
      </c>
      <c r="F149" s="100">
        <v>164000</v>
      </c>
      <c r="G149" s="98">
        <v>44651</v>
      </c>
      <c r="H149" s="98" t="s">
        <v>712</v>
      </c>
    </row>
    <row r="150" spans="1:8">
      <c r="A150" s="97" t="s">
        <v>705</v>
      </c>
      <c r="B150" s="97" t="s">
        <v>732</v>
      </c>
      <c r="C150" s="97" t="s">
        <v>777</v>
      </c>
      <c r="D150" s="97" t="s">
        <v>530</v>
      </c>
      <c r="E150" s="99" t="s">
        <v>1015</v>
      </c>
      <c r="F150" s="100">
        <v>160983.603</v>
      </c>
      <c r="G150" s="98">
        <v>44651</v>
      </c>
      <c r="H150" s="98" t="s">
        <v>712</v>
      </c>
    </row>
    <row r="151" spans="1:8">
      <c r="A151" s="97" t="s">
        <v>584</v>
      </c>
      <c r="B151" s="97" t="s">
        <v>730</v>
      </c>
      <c r="C151" s="97" t="s">
        <v>776</v>
      </c>
      <c r="D151" s="97" t="s">
        <v>530</v>
      </c>
      <c r="E151" s="99" t="s">
        <v>1015</v>
      </c>
      <c r="F151" s="100">
        <v>157393.71299999999</v>
      </c>
      <c r="G151" s="98">
        <v>44651</v>
      </c>
      <c r="H151" s="98" t="s">
        <v>712</v>
      </c>
    </row>
    <row r="152" spans="1:8">
      <c r="A152" s="97" t="s">
        <v>584</v>
      </c>
      <c r="B152" s="97" t="s">
        <v>925</v>
      </c>
      <c r="C152" s="97" t="s">
        <v>926</v>
      </c>
      <c r="D152" s="97" t="s">
        <v>530</v>
      </c>
      <c r="E152" s="99" t="s">
        <v>1016</v>
      </c>
      <c r="F152" s="100">
        <v>152924.09</v>
      </c>
      <c r="G152" s="98">
        <v>44651</v>
      </c>
      <c r="H152" s="98" t="s">
        <v>712</v>
      </c>
    </row>
    <row r="153" spans="1:8">
      <c r="A153" s="97" t="s">
        <v>584</v>
      </c>
      <c r="B153" s="97" t="s">
        <v>825</v>
      </c>
      <c r="C153" s="97" t="s">
        <v>877</v>
      </c>
      <c r="D153" s="97" t="s">
        <v>522</v>
      </c>
      <c r="E153" s="99" t="s">
        <v>1017</v>
      </c>
      <c r="F153" s="100">
        <v>152857.31</v>
      </c>
      <c r="G153" s="98">
        <v>44651</v>
      </c>
      <c r="H153" s="98" t="s">
        <v>712</v>
      </c>
    </row>
    <row r="154" spans="1:8">
      <c r="A154" s="97" t="s">
        <v>584</v>
      </c>
      <c r="B154" s="97" t="s">
        <v>925</v>
      </c>
      <c r="C154" s="97" t="s">
        <v>927</v>
      </c>
      <c r="D154" s="97" t="s">
        <v>530</v>
      </c>
      <c r="E154" s="99" t="s">
        <v>1018</v>
      </c>
      <c r="F154" s="100">
        <v>151215.71</v>
      </c>
      <c r="G154" s="98">
        <v>44651</v>
      </c>
      <c r="H154" s="98" t="s">
        <v>712</v>
      </c>
    </row>
    <row r="155" spans="1:8">
      <c r="A155" s="97" t="s">
        <v>584</v>
      </c>
      <c r="B155" s="97" t="s">
        <v>825</v>
      </c>
      <c r="C155" s="97" t="s">
        <v>881</v>
      </c>
      <c r="D155" s="97" t="s">
        <v>522</v>
      </c>
      <c r="E155" s="99" t="s">
        <v>1019</v>
      </c>
      <c r="F155" s="100">
        <v>149234.549</v>
      </c>
      <c r="G155" s="98">
        <v>44651</v>
      </c>
      <c r="H155" s="98" t="s">
        <v>712</v>
      </c>
    </row>
    <row r="156" spans="1:8">
      <c r="A156" s="97" t="s">
        <v>584</v>
      </c>
      <c r="B156" s="97" t="s">
        <v>714</v>
      </c>
      <c r="C156" s="97" t="s">
        <v>760</v>
      </c>
      <c r="D156" s="97" t="s">
        <v>499</v>
      </c>
      <c r="E156" s="99" t="s">
        <v>579</v>
      </c>
      <c r="F156" s="100">
        <v>148335.152</v>
      </c>
      <c r="G156" s="98">
        <v>44651</v>
      </c>
      <c r="H156" s="98" t="s">
        <v>712</v>
      </c>
    </row>
    <row r="157" spans="1:8">
      <c r="A157" s="97" t="s">
        <v>584</v>
      </c>
      <c r="B157" s="97" t="s">
        <v>825</v>
      </c>
      <c r="C157" s="97" t="s">
        <v>879</v>
      </c>
      <c r="D157" s="97" t="s">
        <v>522</v>
      </c>
      <c r="E157" s="99" t="s">
        <v>1020</v>
      </c>
      <c r="F157" s="100">
        <v>144079.997</v>
      </c>
      <c r="G157" s="98">
        <v>44651</v>
      </c>
      <c r="H157" s="98" t="s">
        <v>712</v>
      </c>
    </row>
    <row r="158" spans="1:8">
      <c r="A158" s="97" t="s">
        <v>584</v>
      </c>
      <c r="B158" s="97" t="s">
        <v>924</v>
      </c>
      <c r="C158" s="97" t="str">
        <f>B158</f>
        <v>MOTOR</v>
      </c>
      <c r="D158" s="97" t="s">
        <v>503</v>
      </c>
      <c r="E158" s="99" t="s">
        <v>581</v>
      </c>
      <c r="F158" s="100">
        <v>140690</v>
      </c>
      <c r="G158" s="98">
        <v>44651</v>
      </c>
      <c r="H158" s="98" t="s">
        <v>712</v>
      </c>
    </row>
    <row r="159" spans="1:8">
      <c r="A159" s="97" t="s">
        <v>584</v>
      </c>
      <c r="B159" s="97" t="s">
        <v>912</v>
      </c>
      <c r="C159" s="97" t="s">
        <v>913</v>
      </c>
      <c r="D159" s="97" t="s">
        <v>522</v>
      </c>
      <c r="E159" s="99" t="s">
        <v>1021</v>
      </c>
      <c r="F159" s="100">
        <v>140549.766</v>
      </c>
      <c r="G159" s="98">
        <v>44651</v>
      </c>
      <c r="H159" s="98" t="s">
        <v>712</v>
      </c>
    </row>
    <row r="160" spans="1:8">
      <c r="A160" s="97" t="s">
        <v>584</v>
      </c>
      <c r="B160" s="97" t="s">
        <v>732</v>
      </c>
      <c r="C160" s="97" t="s">
        <v>777</v>
      </c>
      <c r="D160" s="97" t="s">
        <v>530</v>
      </c>
      <c r="E160" s="99" t="s">
        <v>1022</v>
      </c>
      <c r="F160" s="100">
        <v>140168.217</v>
      </c>
      <c r="G160" s="98">
        <v>44651</v>
      </c>
      <c r="H160" s="98" t="s">
        <v>712</v>
      </c>
    </row>
    <row r="161" spans="1:8">
      <c r="A161" s="97" t="s">
        <v>584</v>
      </c>
      <c r="B161" s="97" t="s">
        <v>730</v>
      </c>
      <c r="C161" s="97" t="s">
        <v>776</v>
      </c>
      <c r="D161" s="97" t="s">
        <v>530</v>
      </c>
      <c r="E161" s="99" t="s">
        <v>1023</v>
      </c>
      <c r="F161" s="100">
        <v>138424.22899999999</v>
      </c>
      <c r="G161" s="98">
        <v>44651</v>
      </c>
      <c r="H161" s="98" t="s">
        <v>712</v>
      </c>
    </row>
    <row r="162" spans="1:8">
      <c r="A162" s="97" t="s">
        <v>705</v>
      </c>
      <c r="B162" s="97" t="s">
        <v>730</v>
      </c>
      <c r="C162" s="97" t="s">
        <v>776</v>
      </c>
      <c r="D162" s="97" t="s">
        <v>530</v>
      </c>
      <c r="E162" s="99" t="s">
        <v>1015</v>
      </c>
      <c r="F162" s="100">
        <v>135988.264</v>
      </c>
      <c r="G162" s="98">
        <v>44651</v>
      </c>
      <c r="H162" s="98" t="s">
        <v>712</v>
      </c>
    </row>
    <row r="163" spans="1:8">
      <c r="A163" s="97" t="s">
        <v>584</v>
      </c>
      <c r="B163" s="97" t="s">
        <v>920</v>
      </c>
      <c r="C163" s="97" t="s">
        <v>921</v>
      </c>
      <c r="D163" s="97" t="s">
        <v>503</v>
      </c>
      <c r="E163" s="99" t="s">
        <v>1024</v>
      </c>
      <c r="F163" s="100">
        <v>131150.226</v>
      </c>
      <c r="G163" s="98">
        <v>44651</v>
      </c>
      <c r="H163" s="98" t="s">
        <v>712</v>
      </c>
    </row>
    <row r="164" spans="1:8">
      <c r="A164" s="97" t="s">
        <v>584</v>
      </c>
      <c r="B164" s="97" t="s">
        <v>924</v>
      </c>
      <c r="C164" s="97" t="str">
        <f>B164</f>
        <v>MOTOR</v>
      </c>
      <c r="D164" s="97" t="s">
        <v>503</v>
      </c>
      <c r="E164" s="99" t="s">
        <v>676</v>
      </c>
      <c r="F164" s="100">
        <v>130977</v>
      </c>
      <c r="G164" s="98">
        <v>44651</v>
      </c>
      <c r="H164" s="98" t="s">
        <v>712</v>
      </c>
    </row>
    <row r="165" spans="1:8">
      <c r="A165" s="97" t="s">
        <v>584</v>
      </c>
      <c r="B165" s="97" t="s">
        <v>744</v>
      </c>
      <c r="C165" s="97" t="s">
        <v>769</v>
      </c>
      <c r="D165" s="97" t="s">
        <v>530</v>
      </c>
      <c r="E165" s="99" t="s">
        <v>1025</v>
      </c>
      <c r="F165" s="100">
        <v>130408.47</v>
      </c>
      <c r="G165" s="98">
        <v>44651</v>
      </c>
      <c r="H165" s="98" t="s">
        <v>712</v>
      </c>
    </row>
    <row r="166" spans="1:8">
      <c r="A166" s="97" t="s">
        <v>584</v>
      </c>
      <c r="B166" s="97" t="s">
        <v>885</v>
      </c>
      <c r="C166" s="97" t="s">
        <v>886</v>
      </c>
      <c r="D166" s="97" t="s">
        <v>522</v>
      </c>
      <c r="E166" s="99" t="s">
        <v>1026</v>
      </c>
      <c r="F166" s="100">
        <v>127148.2</v>
      </c>
      <c r="G166" s="98">
        <v>44651</v>
      </c>
      <c r="H166" s="98" t="s">
        <v>712</v>
      </c>
    </row>
    <row r="167" spans="1:8">
      <c r="A167" s="97" t="s">
        <v>584</v>
      </c>
      <c r="B167" s="97" t="s">
        <v>745</v>
      </c>
      <c r="C167" s="97" t="s">
        <v>771</v>
      </c>
      <c r="D167" s="97" t="s">
        <v>530</v>
      </c>
      <c r="E167" s="99" t="s">
        <v>981</v>
      </c>
      <c r="F167" s="100">
        <v>126990</v>
      </c>
      <c r="G167" s="98">
        <v>44651</v>
      </c>
      <c r="H167" s="98" t="s">
        <v>712</v>
      </c>
    </row>
    <row r="168" spans="1:8">
      <c r="A168" s="97" t="s">
        <v>584</v>
      </c>
      <c r="B168" s="97" t="s">
        <v>931</v>
      </c>
      <c r="C168" s="97" t="s">
        <v>932</v>
      </c>
      <c r="D168" s="97" t="s">
        <v>503</v>
      </c>
      <c r="E168" s="99" t="s">
        <v>696</v>
      </c>
      <c r="F168" s="100">
        <v>126000</v>
      </c>
      <c r="G168" s="98">
        <v>44651</v>
      </c>
      <c r="H168" s="98" t="s">
        <v>712</v>
      </c>
    </row>
    <row r="169" spans="1:8">
      <c r="A169" s="97" t="s">
        <v>705</v>
      </c>
      <c r="B169" s="97" t="s">
        <v>721</v>
      </c>
      <c r="C169" s="97" t="s">
        <v>773</v>
      </c>
      <c r="D169" s="97" t="s">
        <v>530</v>
      </c>
      <c r="E169" s="99" t="s">
        <v>1027</v>
      </c>
      <c r="F169" s="100">
        <v>125163.76</v>
      </c>
      <c r="G169" s="98">
        <v>44651</v>
      </c>
      <c r="H169" s="98" t="s">
        <v>712</v>
      </c>
    </row>
    <row r="170" spans="1:8">
      <c r="A170" s="97" t="s">
        <v>705</v>
      </c>
      <c r="B170" s="97" t="s">
        <v>736</v>
      </c>
      <c r="C170" s="97" t="s">
        <v>768</v>
      </c>
      <c r="D170" s="97" t="s">
        <v>530</v>
      </c>
      <c r="E170" s="99" t="s">
        <v>1028</v>
      </c>
      <c r="F170" s="100">
        <v>123159.936</v>
      </c>
      <c r="G170" s="98">
        <v>44651</v>
      </c>
      <c r="H170" s="98" t="s">
        <v>712</v>
      </c>
    </row>
    <row r="171" spans="1:8">
      <c r="A171" s="97" t="s">
        <v>584</v>
      </c>
      <c r="B171" s="97" t="s">
        <v>918</v>
      </c>
      <c r="C171" s="97" t="s">
        <v>919</v>
      </c>
      <c r="D171" s="97" t="s">
        <v>503</v>
      </c>
      <c r="E171" s="99" t="s">
        <v>1029</v>
      </c>
      <c r="F171" s="100">
        <v>121500</v>
      </c>
      <c r="G171" s="98">
        <v>44651</v>
      </c>
      <c r="H171" s="98" t="s">
        <v>712</v>
      </c>
    </row>
    <row r="172" spans="1:8">
      <c r="A172" s="97" t="s">
        <v>584</v>
      </c>
      <c r="B172" s="97" t="s">
        <v>942</v>
      </c>
      <c r="C172" s="97" t="s">
        <v>943</v>
      </c>
      <c r="D172" s="97" t="s">
        <v>503</v>
      </c>
      <c r="E172" s="99" t="s">
        <v>581</v>
      </c>
      <c r="F172" s="100">
        <v>120713.56</v>
      </c>
      <c r="G172" s="98">
        <v>44651</v>
      </c>
      <c r="H172" s="98" t="s">
        <v>712</v>
      </c>
    </row>
    <row r="173" spans="1:8">
      <c r="A173" s="97" t="s">
        <v>705</v>
      </c>
      <c r="B173" s="97" t="s">
        <v>732</v>
      </c>
      <c r="C173" s="97" t="s">
        <v>777</v>
      </c>
      <c r="D173" s="97" t="s">
        <v>530</v>
      </c>
      <c r="E173" s="99" t="s">
        <v>1030</v>
      </c>
      <c r="F173" s="100">
        <v>113103.523</v>
      </c>
      <c r="G173" s="98">
        <v>44651</v>
      </c>
      <c r="H173" s="98" t="s">
        <v>712</v>
      </c>
    </row>
    <row r="174" spans="1:8">
      <c r="A174" s="97" t="s">
        <v>584</v>
      </c>
      <c r="B174" s="97" t="s">
        <v>924</v>
      </c>
      <c r="C174" s="97" t="str">
        <f>B174</f>
        <v>MOTOR</v>
      </c>
      <c r="D174" s="97" t="s">
        <v>503</v>
      </c>
      <c r="E174" s="99" t="s">
        <v>581</v>
      </c>
      <c r="F174" s="100">
        <v>110440.33</v>
      </c>
      <c r="G174" s="98">
        <v>44651</v>
      </c>
      <c r="H174" s="98" t="s">
        <v>712</v>
      </c>
    </row>
    <row r="175" spans="1:8">
      <c r="A175" s="97" t="s">
        <v>584</v>
      </c>
      <c r="B175" s="97" t="s">
        <v>825</v>
      </c>
      <c r="C175" s="97" t="s">
        <v>875</v>
      </c>
      <c r="D175" s="97" t="s">
        <v>522</v>
      </c>
      <c r="E175" s="99" t="s">
        <v>1031</v>
      </c>
      <c r="F175" s="100">
        <v>102994.87</v>
      </c>
      <c r="G175" s="98">
        <v>44651</v>
      </c>
      <c r="H175" s="98" t="s">
        <v>712</v>
      </c>
    </row>
    <row r="176" spans="1:8">
      <c r="A176" s="97" t="s">
        <v>705</v>
      </c>
      <c r="B176" s="97" t="s">
        <v>756</v>
      </c>
      <c r="C176" s="97" t="s">
        <v>757</v>
      </c>
      <c r="D176" s="97" t="s">
        <v>499</v>
      </c>
      <c r="E176" s="99" t="s">
        <v>579</v>
      </c>
      <c r="F176" s="100">
        <v>101306.05499999999</v>
      </c>
      <c r="G176" s="98">
        <v>44651</v>
      </c>
      <c r="H176" s="98" t="s">
        <v>712</v>
      </c>
    </row>
    <row r="177" spans="1:8">
      <c r="A177" s="97" t="s">
        <v>705</v>
      </c>
      <c r="B177" s="97" t="s">
        <v>743</v>
      </c>
      <c r="C177" s="97" t="s">
        <v>775</v>
      </c>
      <c r="D177" s="97" t="s">
        <v>530</v>
      </c>
      <c r="E177" s="99" t="s">
        <v>1032</v>
      </c>
      <c r="F177" s="100">
        <v>101017.935</v>
      </c>
      <c r="G177" s="98">
        <v>44651</v>
      </c>
      <c r="H177" s="98" t="s">
        <v>712</v>
      </c>
    </row>
    <row r="178" spans="1:8">
      <c r="A178" s="97" t="s">
        <v>584</v>
      </c>
      <c r="B178" s="97" t="s">
        <v>922</v>
      </c>
      <c r="C178" s="97" t="s">
        <v>923</v>
      </c>
      <c r="D178" s="97" t="s">
        <v>503</v>
      </c>
      <c r="E178" s="99" t="s">
        <v>1033</v>
      </c>
      <c r="F178" s="100">
        <v>95000</v>
      </c>
      <c r="G178" s="98">
        <v>44651</v>
      </c>
      <c r="H178" s="98" t="s">
        <v>712</v>
      </c>
    </row>
    <row r="179" spans="1:8">
      <c r="A179" s="97" t="s">
        <v>584</v>
      </c>
      <c r="B179" s="97" t="s">
        <v>869</v>
      </c>
      <c r="C179" s="97" t="s">
        <v>870</v>
      </c>
      <c r="D179" s="97" t="s">
        <v>522</v>
      </c>
      <c r="E179" s="99" t="s">
        <v>1034</v>
      </c>
      <c r="F179" s="100">
        <v>94094.080000000002</v>
      </c>
      <c r="G179" s="98">
        <v>44651</v>
      </c>
      <c r="H179" s="98" t="s">
        <v>712</v>
      </c>
    </row>
    <row r="180" spans="1:8">
      <c r="A180" s="97" t="s">
        <v>584</v>
      </c>
      <c r="B180" s="97" t="s">
        <v>825</v>
      </c>
      <c r="C180" s="97" t="s">
        <v>874</v>
      </c>
      <c r="D180" s="97" t="s">
        <v>522</v>
      </c>
      <c r="E180" s="99" t="s">
        <v>1004</v>
      </c>
      <c r="F180" s="100">
        <v>92597.92</v>
      </c>
      <c r="G180" s="98">
        <v>44651</v>
      </c>
      <c r="H180" s="98" t="s">
        <v>712</v>
      </c>
    </row>
    <row r="181" spans="1:8">
      <c r="A181" s="97" t="s">
        <v>584</v>
      </c>
      <c r="B181" s="97" t="s">
        <v>721</v>
      </c>
      <c r="C181" s="97" t="s">
        <v>773</v>
      </c>
      <c r="D181" s="97" t="s">
        <v>530</v>
      </c>
      <c r="E181" s="99" t="s">
        <v>1035</v>
      </c>
      <c r="F181" s="100">
        <v>89677.245999999999</v>
      </c>
      <c r="G181" s="98">
        <v>44651</v>
      </c>
      <c r="H181" s="98" t="s">
        <v>712</v>
      </c>
    </row>
    <row r="182" spans="1:8">
      <c r="A182" s="97" t="s">
        <v>584</v>
      </c>
      <c r="B182" s="97" t="s">
        <v>746</v>
      </c>
      <c r="C182" s="97" t="s">
        <v>774</v>
      </c>
      <c r="D182" s="97" t="s">
        <v>530</v>
      </c>
      <c r="E182" s="99" t="s">
        <v>1036</v>
      </c>
      <c r="F182" s="100">
        <v>86782.369000000006</v>
      </c>
      <c r="G182" s="98">
        <v>44651</v>
      </c>
      <c r="H182" s="98" t="s">
        <v>712</v>
      </c>
    </row>
    <row r="183" spans="1:8">
      <c r="A183" s="97" t="s">
        <v>708</v>
      </c>
      <c r="B183" s="97" t="s">
        <v>944</v>
      </c>
      <c r="C183" s="97" t="s">
        <v>846</v>
      </c>
      <c r="D183" s="97" t="s">
        <v>503</v>
      </c>
      <c r="E183" s="99" t="s">
        <v>1037</v>
      </c>
      <c r="F183" s="100">
        <v>75660.03</v>
      </c>
      <c r="G183" s="98">
        <v>44651</v>
      </c>
      <c r="H183" s="98" t="s">
        <v>712</v>
      </c>
    </row>
    <row r="184" spans="1:8">
      <c r="A184" s="97" t="s">
        <v>584</v>
      </c>
      <c r="B184" s="97" t="s">
        <v>737</v>
      </c>
      <c r="C184" s="97" t="s">
        <v>774</v>
      </c>
      <c r="D184" s="97" t="s">
        <v>530</v>
      </c>
      <c r="E184" s="99" t="s">
        <v>1038</v>
      </c>
      <c r="F184" s="100">
        <v>67408.183000000005</v>
      </c>
      <c r="G184" s="98">
        <v>44651</v>
      </c>
      <c r="H184" s="98" t="s">
        <v>712</v>
      </c>
    </row>
    <row r="185" spans="1:8">
      <c r="A185" s="97" t="s">
        <v>584</v>
      </c>
      <c r="B185" s="97" t="s">
        <v>736</v>
      </c>
      <c r="C185" s="97" t="s">
        <v>768</v>
      </c>
      <c r="D185" s="97" t="s">
        <v>530</v>
      </c>
      <c r="E185" s="99" t="s">
        <v>981</v>
      </c>
      <c r="F185" s="100">
        <v>57599.101999999999</v>
      </c>
      <c r="G185" s="98">
        <v>44651</v>
      </c>
      <c r="H185" s="98" t="s">
        <v>712</v>
      </c>
    </row>
    <row r="186" spans="1:8">
      <c r="A186" s="97" t="s">
        <v>584</v>
      </c>
      <c r="B186" s="97" t="s">
        <v>746</v>
      </c>
      <c r="C186" s="97" t="s">
        <v>774</v>
      </c>
      <c r="D186" s="97" t="s">
        <v>530</v>
      </c>
      <c r="E186" s="99" t="s">
        <v>981</v>
      </c>
      <c r="F186" s="100">
        <v>56591.391000000003</v>
      </c>
      <c r="G186" s="98">
        <v>44651</v>
      </c>
      <c r="H186" s="98" t="s">
        <v>712</v>
      </c>
    </row>
    <row r="187" spans="1:8">
      <c r="A187" s="97" t="s">
        <v>584</v>
      </c>
      <c r="B187" s="97" t="s">
        <v>721</v>
      </c>
      <c r="C187" s="97" t="s">
        <v>773</v>
      </c>
      <c r="D187" s="97" t="s">
        <v>530</v>
      </c>
      <c r="E187" s="99" t="s">
        <v>981</v>
      </c>
      <c r="F187" s="100">
        <v>53024.612000000001</v>
      </c>
      <c r="G187" s="98">
        <v>44651</v>
      </c>
      <c r="H187" s="98" t="s">
        <v>712</v>
      </c>
    </row>
    <row r="188" spans="1:8">
      <c r="A188" s="97" t="s">
        <v>584</v>
      </c>
      <c r="B188" s="97" t="s">
        <v>721</v>
      </c>
      <c r="C188" s="97" t="s">
        <v>773</v>
      </c>
      <c r="D188" s="97" t="s">
        <v>530</v>
      </c>
      <c r="E188" s="99" t="s">
        <v>981</v>
      </c>
      <c r="F188" s="100">
        <v>53024.612000000001</v>
      </c>
      <c r="G188" s="98">
        <v>44651</v>
      </c>
      <c r="H188" s="98" t="s">
        <v>712</v>
      </c>
    </row>
    <row r="189" spans="1:8">
      <c r="A189" s="97" t="s">
        <v>584</v>
      </c>
      <c r="B189" s="97" t="s">
        <v>925</v>
      </c>
      <c r="C189" s="97" t="s">
        <v>928</v>
      </c>
      <c r="D189" s="97" t="s">
        <v>530</v>
      </c>
      <c r="E189" s="99" t="s">
        <v>981</v>
      </c>
      <c r="F189" s="100">
        <v>51300</v>
      </c>
      <c r="G189" s="98">
        <v>44651</v>
      </c>
      <c r="H189" s="98" t="s">
        <v>712</v>
      </c>
    </row>
    <row r="190" spans="1:8">
      <c r="A190" s="97" t="s">
        <v>584</v>
      </c>
      <c r="B190" s="97" t="s">
        <v>825</v>
      </c>
      <c r="C190" s="97" t="s">
        <v>879</v>
      </c>
      <c r="D190" s="97" t="s">
        <v>522</v>
      </c>
      <c r="E190" s="99" t="s">
        <v>1039</v>
      </c>
      <c r="F190" s="100">
        <v>50694.642999999996</v>
      </c>
      <c r="G190" s="98">
        <v>44651</v>
      </c>
      <c r="H190" s="98" t="s">
        <v>712</v>
      </c>
    </row>
    <row r="191" spans="1:8">
      <c r="A191" s="97" t="s">
        <v>708</v>
      </c>
      <c r="B191" s="97" t="s">
        <v>945</v>
      </c>
      <c r="C191" s="97" t="s">
        <v>829</v>
      </c>
      <c r="D191" s="97" t="s">
        <v>503</v>
      </c>
      <c r="E191" s="99" t="s">
        <v>676</v>
      </c>
      <c r="F191" s="100">
        <v>50000</v>
      </c>
      <c r="G191" s="98">
        <v>44651</v>
      </c>
      <c r="H191" s="98" t="s">
        <v>712</v>
      </c>
    </row>
    <row r="192" spans="1:8">
      <c r="A192" s="97" t="s">
        <v>584</v>
      </c>
      <c r="B192" s="97" t="s">
        <v>885</v>
      </c>
      <c r="C192" s="97" t="s">
        <v>887</v>
      </c>
      <c r="D192" s="97" t="s">
        <v>522</v>
      </c>
      <c r="E192" s="99" t="s">
        <v>1040</v>
      </c>
      <c r="F192" s="100">
        <v>46591.81</v>
      </c>
      <c r="G192" s="98">
        <v>44651</v>
      </c>
      <c r="H192" s="98" t="s">
        <v>712</v>
      </c>
    </row>
    <row r="193" spans="1:8">
      <c r="A193" s="97" t="s">
        <v>584</v>
      </c>
      <c r="B193" s="97" t="s">
        <v>924</v>
      </c>
      <c r="C193" s="97" t="str">
        <f>B193</f>
        <v>MOTOR</v>
      </c>
      <c r="D193" s="97" t="s">
        <v>503</v>
      </c>
      <c r="E193" s="99" t="s">
        <v>676</v>
      </c>
      <c r="F193" s="100">
        <v>44963.13</v>
      </c>
      <c r="G193" s="98">
        <v>44651</v>
      </c>
      <c r="H193" s="98" t="s">
        <v>712</v>
      </c>
    </row>
    <row r="194" spans="1:8">
      <c r="A194" s="97" t="s">
        <v>584</v>
      </c>
      <c r="B194" s="97" t="s">
        <v>730</v>
      </c>
      <c r="C194" s="97" t="s">
        <v>776</v>
      </c>
      <c r="D194" s="97" t="s">
        <v>530</v>
      </c>
      <c r="E194" s="99" t="s">
        <v>981</v>
      </c>
      <c r="F194" s="100">
        <v>42415.23</v>
      </c>
      <c r="G194" s="98">
        <v>44651</v>
      </c>
      <c r="H194" s="98" t="s">
        <v>712</v>
      </c>
    </row>
    <row r="195" spans="1:8">
      <c r="A195" s="97" t="s">
        <v>584</v>
      </c>
      <c r="B195" s="97" t="s">
        <v>804</v>
      </c>
      <c r="C195" s="97" t="s">
        <v>871</v>
      </c>
      <c r="D195" s="97" t="s">
        <v>522</v>
      </c>
      <c r="E195" s="99" t="s">
        <v>1041</v>
      </c>
      <c r="F195" s="100">
        <v>37746.11</v>
      </c>
      <c r="G195" s="98">
        <v>44651</v>
      </c>
      <c r="H195" s="98" t="s">
        <v>712</v>
      </c>
    </row>
    <row r="196" spans="1:8">
      <c r="A196" s="97" t="s">
        <v>584</v>
      </c>
      <c r="B196" s="97" t="s">
        <v>915</v>
      </c>
      <c r="C196" s="97" t="s">
        <v>781</v>
      </c>
      <c r="D196" s="97" t="s">
        <v>530</v>
      </c>
      <c r="E196" s="99" t="s">
        <v>981</v>
      </c>
      <c r="F196" s="100">
        <v>34474.15</v>
      </c>
      <c r="G196" s="98">
        <v>44651</v>
      </c>
      <c r="H196" s="98" t="s">
        <v>712</v>
      </c>
    </row>
    <row r="197" spans="1:8">
      <c r="A197" s="97" t="s">
        <v>584</v>
      </c>
      <c r="B197" s="97" t="s">
        <v>729</v>
      </c>
      <c r="C197" s="97" t="s">
        <v>778</v>
      </c>
      <c r="D197" s="97" t="s">
        <v>530</v>
      </c>
      <c r="E197" s="99" t="s">
        <v>981</v>
      </c>
      <c r="F197" s="100">
        <v>33325.43</v>
      </c>
      <c r="G197" s="98">
        <v>44651</v>
      </c>
      <c r="H197" s="98" t="s">
        <v>712</v>
      </c>
    </row>
    <row r="198" spans="1:8">
      <c r="A198" s="97" t="s">
        <v>584</v>
      </c>
      <c r="B198" s="97" t="s">
        <v>894</v>
      </c>
      <c r="C198" s="97" t="s">
        <v>898</v>
      </c>
      <c r="D198" s="97" t="s">
        <v>522</v>
      </c>
      <c r="E198" s="99" t="s">
        <v>1042</v>
      </c>
      <c r="F198" s="100">
        <v>31499.99</v>
      </c>
      <c r="G198" s="98">
        <v>44651</v>
      </c>
      <c r="H198" s="98" t="s">
        <v>712</v>
      </c>
    </row>
    <row r="199" spans="1:8">
      <c r="A199" s="97" t="s">
        <v>584</v>
      </c>
      <c r="B199" s="97" t="s">
        <v>747</v>
      </c>
      <c r="C199" s="97" t="s">
        <v>767</v>
      </c>
      <c r="D199" s="97" t="s">
        <v>530</v>
      </c>
      <c r="E199" s="99" t="s">
        <v>981</v>
      </c>
      <c r="F199" s="100">
        <v>26206.791000000001</v>
      </c>
      <c r="G199" s="98">
        <v>44651</v>
      </c>
      <c r="H199" s="98" t="s">
        <v>712</v>
      </c>
    </row>
    <row r="200" spans="1:8">
      <c r="A200" s="97" t="s">
        <v>584</v>
      </c>
      <c r="B200" s="97" t="s">
        <v>804</v>
      </c>
      <c r="C200" s="97" t="s">
        <v>872</v>
      </c>
      <c r="D200" s="97" t="s">
        <v>522</v>
      </c>
      <c r="E200" s="99" t="s">
        <v>1043</v>
      </c>
      <c r="F200" s="100">
        <v>26013.151000000002</v>
      </c>
      <c r="G200" s="98">
        <v>44651</v>
      </c>
      <c r="H200" s="98" t="s">
        <v>712</v>
      </c>
    </row>
    <row r="201" spans="1:8">
      <c r="A201" s="97" t="s">
        <v>584</v>
      </c>
      <c r="B201" s="97" t="s">
        <v>946</v>
      </c>
      <c r="C201" s="97" t="s">
        <v>947</v>
      </c>
      <c r="D201" s="97" t="s">
        <v>500</v>
      </c>
      <c r="E201" s="99" t="s">
        <v>1044</v>
      </c>
      <c r="F201" s="100">
        <v>22050</v>
      </c>
      <c r="G201" s="98">
        <v>44651</v>
      </c>
      <c r="H201" s="98" t="s">
        <v>712</v>
      </c>
    </row>
    <row r="202" spans="1:8">
      <c r="A202" s="97" t="s">
        <v>584</v>
      </c>
      <c r="B202" s="97" t="s">
        <v>900</v>
      </c>
      <c r="C202" s="97" t="s">
        <v>901</v>
      </c>
      <c r="D202" s="97" t="s">
        <v>522</v>
      </c>
      <c r="E202" s="99" t="s">
        <v>1042</v>
      </c>
      <c r="F202" s="100">
        <v>20732.001</v>
      </c>
      <c r="G202" s="98">
        <v>44651</v>
      </c>
      <c r="H202" s="98" t="s">
        <v>712</v>
      </c>
    </row>
    <row r="203" spans="1:8">
      <c r="A203" s="97" t="s">
        <v>584</v>
      </c>
      <c r="B203" s="97" t="s">
        <v>748</v>
      </c>
      <c r="C203" s="97" t="s">
        <v>893</v>
      </c>
      <c r="D203" s="97" t="s">
        <v>503</v>
      </c>
      <c r="E203" s="99" t="s">
        <v>999</v>
      </c>
      <c r="F203" s="100">
        <v>18174.599999999999</v>
      </c>
      <c r="G203" s="98">
        <v>44651</v>
      </c>
      <c r="H203" s="98" t="s">
        <v>712</v>
      </c>
    </row>
    <row r="204" spans="1:8">
      <c r="A204" s="97" t="s">
        <v>584</v>
      </c>
      <c r="B204" s="97" t="s">
        <v>749</v>
      </c>
      <c r="C204" s="97" t="s">
        <v>892</v>
      </c>
      <c r="D204" s="97" t="s">
        <v>503</v>
      </c>
      <c r="E204" s="99" t="s">
        <v>1045</v>
      </c>
      <c r="F204" s="100">
        <v>18060.966</v>
      </c>
      <c r="G204" s="98">
        <v>44651</v>
      </c>
      <c r="H204" s="98" t="s">
        <v>712</v>
      </c>
    </row>
    <row r="205" spans="1:8">
      <c r="A205" s="97" t="s">
        <v>584</v>
      </c>
      <c r="B205" s="97" t="s">
        <v>804</v>
      </c>
      <c r="C205" s="97" t="s">
        <v>805</v>
      </c>
      <c r="D205" s="97" t="s">
        <v>522</v>
      </c>
      <c r="E205" s="99" t="s">
        <v>1046</v>
      </c>
      <c r="F205" s="100">
        <v>14342.356</v>
      </c>
      <c r="G205" s="98">
        <v>44651</v>
      </c>
      <c r="H205" s="98" t="s">
        <v>712</v>
      </c>
    </row>
    <row r="206" spans="1:8">
      <c r="A206" s="97" t="s">
        <v>706</v>
      </c>
      <c r="B206" s="97" t="s">
        <v>750</v>
      </c>
      <c r="C206" s="97" t="s">
        <v>806</v>
      </c>
      <c r="D206" s="97" t="s">
        <v>503</v>
      </c>
      <c r="E206" s="99" t="s">
        <v>676</v>
      </c>
      <c r="F206" s="100">
        <v>13935.51</v>
      </c>
      <c r="G206" s="98">
        <v>44651</v>
      </c>
      <c r="H206" s="98" t="s">
        <v>712</v>
      </c>
    </row>
    <row r="207" spans="1:8">
      <c r="A207" s="97" t="s">
        <v>584</v>
      </c>
      <c r="B207" s="97" t="s">
        <v>802</v>
      </c>
      <c r="C207" s="97" t="s">
        <v>803</v>
      </c>
      <c r="D207" s="97" t="s">
        <v>503</v>
      </c>
      <c r="E207" s="99" t="s">
        <v>1047</v>
      </c>
      <c r="F207" s="100">
        <v>7952.9290000000001</v>
      </c>
      <c r="G207" s="98">
        <v>44651</v>
      </c>
      <c r="H207" s="98" t="s">
        <v>712</v>
      </c>
    </row>
    <row r="208" spans="1:8">
      <c r="A208" s="97" t="s">
        <v>584</v>
      </c>
      <c r="B208" s="97" t="s">
        <v>800</v>
      </c>
      <c r="C208" s="97" t="s">
        <v>801</v>
      </c>
      <c r="D208" s="97" t="s">
        <v>709</v>
      </c>
      <c r="E208" s="99" t="s">
        <v>1048</v>
      </c>
      <c r="F208" s="100">
        <v>2460.0279999999998</v>
      </c>
      <c r="G208" s="98">
        <v>44651</v>
      </c>
      <c r="H208" s="98" t="s">
        <v>712</v>
      </c>
    </row>
    <row r="209" spans="1:8">
      <c r="A209" s="97" t="s">
        <v>706</v>
      </c>
      <c r="B209" s="97" t="s">
        <v>585</v>
      </c>
      <c r="C209" s="97" t="s">
        <v>786</v>
      </c>
      <c r="D209" s="97" t="s">
        <v>503</v>
      </c>
      <c r="E209" s="99" t="s">
        <v>676</v>
      </c>
      <c r="F209" s="100">
        <v>778.43</v>
      </c>
      <c r="G209" s="98">
        <v>44651</v>
      </c>
      <c r="H209" s="98" t="s">
        <v>712</v>
      </c>
    </row>
    <row r="210" spans="1:8">
      <c r="A210" s="97" t="s">
        <v>706</v>
      </c>
      <c r="B210" s="97" t="s">
        <v>798</v>
      </c>
      <c r="C210" s="97" t="s">
        <v>799</v>
      </c>
      <c r="D210" s="97" t="s">
        <v>503</v>
      </c>
      <c r="E210" s="99" t="s">
        <v>676</v>
      </c>
      <c r="F210" s="100">
        <v>613.59500000000003</v>
      </c>
      <c r="G210" s="98">
        <v>44651</v>
      </c>
      <c r="H210" s="98" t="s">
        <v>712</v>
      </c>
    </row>
    <row r="211" spans="1:8">
      <c r="A211" s="97" t="s">
        <v>706</v>
      </c>
      <c r="B211" s="97" t="s">
        <v>796</v>
      </c>
      <c r="C211" s="97" t="s">
        <v>797</v>
      </c>
      <c r="D211" s="97" t="s">
        <v>503</v>
      </c>
      <c r="E211" s="99" t="s">
        <v>676</v>
      </c>
      <c r="F211" s="100">
        <v>387.58300000000003</v>
      </c>
      <c r="G211" s="98">
        <v>44651</v>
      </c>
      <c r="H211" s="98" t="s">
        <v>712</v>
      </c>
    </row>
    <row r="212" spans="1:8">
      <c r="A212" s="97" t="s">
        <v>710</v>
      </c>
      <c r="B212" s="97" t="s">
        <v>751</v>
      </c>
      <c r="C212" s="97" t="s">
        <v>783</v>
      </c>
      <c r="D212" s="97" t="s">
        <v>499</v>
      </c>
      <c r="E212" s="99" t="s">
        <v>579</v>
      </c>
      <c r="F212" s="100">
        <v>8200000</v>
      </c>
      <c r="G212" s="98">
        <v>44681</v>
      </c>
      <c r="H212" s="98" t="s">
        <v>712</v>
      </c>
    </row>
    <row r="213" spans="1:8">
      <c r="A213" s="97" t="s">
        <v>710</v>
      </c>
      <c r="B213" s="97" t="s">
        <v>791</v>
      </c>
      <c r="C213" s="97" t="s">
        <v>795</v>
      </c>
      <c r="D213" s="97" t="s">
        <v>499</v>
      </c>
      <c r="E213" s="99" t="s">
        <v>579</v>
      </c>
      <c r="F213" s="100">
        <v>4350000</v>
      </c>
      <c r="G213" s="98">
        <v>44865</v>
      </c>
      <c r="H213" s="98" t="s">
        <v>712</v>
      </c>
    </row>
    <row r="214" spans="1:8">
      <c r="A214" s="97" t="s">
        <v>710</v>
      </c>
      <c r="B214" s="97" t="s">
        <v>793</v>
      </c>
      <c r="C214" s="97" t="s">
        <v>794</v>
      </c>
      <c r="D214" s="97" t="s">
        <v>503</v>
      </c>
      <c r="E214" s="99" t="s">
        <v>676</v>
      </c>
      <c r="F214" s="100">
        <v>2700000</v>
      </c>
      <c r="G214" s="98">
        <v>44925</v>
      </c>
      <c r="H214" s="98" t="s">
        <v>712</v>
      </c>
    </row>
    <row r="215" spans="1:8">
      <c r="A215" s="97" t="s">
        <v>710</v>
      </c>
      <c r="B215" s="97" t="s">
        <v>791</v>
      </c>
      <c r="C215" s="97" t="s">
        <v>792</v>
      </c>
      <c r="D215" s="97" t="s">
        <v>499</v>
      </c>
      <c r="E215" s="99" t="s">
        <v>579</v>
      </c>
      <c r="F215" s="100">
        <v>1860000</v>
      </c>
      <c r="G215" s="98">
        <v>44923</v>
      </c>
      <c r="H215" s="98" t="s">
        <v>712</v>
      </c>
    </row>
    <row r="216" spans="1:8">
      <c r="A216" s="97" t="s">
        <v>710</v>
      </c>
      <c r="B216" s="97" t="s">
        <v>789</v>
      </c>
      <c r="C216" s="97" t="s">
        <v>790</v>
      </c>
      <c r="D216" s="97" t="s">
        <v>499</v>
      </c>
      <c r="E216" s="99" t="s">
        <v>579</v>
      </c>
      <c r="F216" s="100">
        <v>830000</v>
      </c>
      <c r="G216" s="98">
        <v>44865</v>
      </c>
      <c r="H216" s="98" t="s">
        <v>712</v>
      </c>
    </row>
    <row r="225" spans="6:6">
      <c r="F225" s="96" t="s">
        <v>711</v>
      </c>
    </row>
  </sheetData>
  <autoFilter ref="A3:H216" xr:uid="{44689C07-BBFC-4982-A182-8EEA0DE341D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xyz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Manikantan K</cp:lastModifiedBy>
  <cp:lastPrinted>2014-01-15T09:03:57Z</cp:lastPrinted>
  <dcterms:created xsi:type="dcterms:W3CDTF">2003-03-25T13:40:37Z</dcterms:created>
  <dcterms:modified xsi:type="dcterms:W3CDTF">2024-01-24T11:50:25Z</dcterms:modified>
</cp:coreProperties>
</file>