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391-341-460_Jain Infra\Report\"/>
    </mc:Choice>
  </mc:AlternateContent>
  <xr:revisionPtr revIDLastSave="0" documentId="13_ncr:1_{C36575AB-FE41-4EF0-A64F-B3CF13EECA7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5" i="2"/>
  <c r="U35" i="1"/>
  <c r="P35" i="1"/>
  <c r="T35" i="1" s="1"/>
  <c r="H4" i="2"/>
  <c r="E4" i="2"/>
  <c r="G4" i="2" s="1"/>
  <c r="G5" i="2" s="1"/>
  <c r="F3" i="2"/>
  <c r="U21" i="1"/>
  <c r="U12" i="1"/>
  <c r="U3" i="1"/>
  <c r="E10" i="2"/>
  <c r="P30" i="1"/>
  <c r="T30" i="1"/>
  <c r="S35" i="1" l="1"/>
  <c r="G7" i="2"/>
  <c r="G6" i="2"/>
  <c r="T21" i="1"/>
  <c r="S21" i="1"/>
  <c r="T12" i="1"/>
  <c r="S12" i="1"/>
  <c r="T3" i="1"/>
  <c r="S3" i="1"/>
  <c r="P21" i="1"/>
  <c r="P12" i="1"/>
  <c r="P3" i="1"/>
</calcChain>
</file>

<file path=xl/sharedStrings.xml><?xml version="1.0" encoding="utf-8"?>
<sst xmlns="http://schemas.openxmlformats.org/spreadsheetml/2006/main" count="7" uniqueCount="6">
  <si>
    <t>Price</t>
  </si>
  <si>
    <t>Carpet Area</t>
  </si>
  <si>
    <t>Rate per sqft</t>
  </si>
  <si>
    <t>Super Area</t>
  </si>
  <si>
    <t>On Carpet</t>
  </si>
  <si>
    <t>On Super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</si>
</sst>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480975</xdr:colOff>
      <xdr:row>27</xdr:row>
      <xdr:rowOff>46000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9566D7-BA4B-804A-E7E3-23310E0D4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20000" cy="518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419100</xdr:colOff>
      <xdr:row>23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506E3-9258-5AA6-EE2D-02C0FB1B11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59" t="10818" r="7925" b="5221"/>
        <a:stretch/>
      </xdr:blipFill>
      <xdr:spPr>
        <a:xfrm>
          <a:off x="0" y="0"/>
          <a:ext cx="8343900" cy="453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N1:X35"/>
  <sheetViews>
    <sheetView topLeftCell="A11" workbookViewId="0">
      <selection activeCell="I32" sqref="I32"/>
    </sheetView>
  </sheetViews>
  <sheetFormatPr defaultRowHeight="15" x14ac:dyDescent="0.25"/>
  <cols>
    <col min="7" max="7" width="11" bestFit="1" customWidth="1"/>
    <col min="14" max="14" width="9.140625" style="2"/>
    <col min="15" max="15" width="9.28515625" style="2" bestFit="1" customWidth="1"/>
    <col min="16" max="16" width="14.28515625" style="2" bestFit="1" customWidth="1"/>
    <col min="17" max="17" width="14.28515625" style="2" customWidth="1"/>
    <col min="18" max="18" width="12.28515625" style="2" bestFit="1" customWidth="1"/>
    <col min="19" max="20" width="13.28515625" style="2" bestFit="1" customWidth="1"/>
    <col min="21" max="24" width="9.140625" style="2"/>
  </cols>
  <sheetData>
    <row r="1" spans="15:21" x14ac:dyDescent="0.25">
      <c r="S1" s="3" t="s">
        <v>4</v>
      </c>
      <c r="T1" s="3" t="s">
        <v>5</v>
      </c>
    </row>
    <row r="2" spans="15:21" x14ac:dyDescent="0.25">
      <c r="P2" s="2" t="s">
        <v>0</v>
      </c>
      <c r="Q2" s="2" t="s">
        <v>1</v>
      </c>
      <c r="R2" s="2" t="s">
        <v>3</v>
      </c>
      <c r="S2" s="3" t="s">
        <v>2</v>
      </c>
      <c r="T2" s="3" t="s">
        <v>2</v>
      </c>
    </row>
    <row r="3" spans="15:21" x14ac:dyDescent="0.25">
      <c r="O3" s="1">
        <v>1.8</v>
      </c>
      <c r="P3" s="2">
        <f>O3*10^7</f>
        <v>18000000</v>
      </c>
      <c r="Q3" s="2">
        <v>1440</v>
      </c>
      <c r="R3" s="2">
        <v>1800</v>
      </c>
      <c r="S3" s="2">
        <f>P3/Q3</f>
        <v>12500</v>
      </c>
      <c r="T3" s="2">
        <f>P3/R3</f>
        <v>10000</v>
      </c>
      <c r="U3" s="1">
        <f>Q3/R3</f>
        <v>0.8</v>
      </c>
    </row>
    <row r="12" spans="15:21" x14ac:dyDescent="0.25">
      <c r="O12" s="1">
        <v>3.5</v>
      </c>
      <c r="P12" s="2">
        <f>O12*10^7</f>
        <v>35000000</v>
      </c>
      <c r="Q12" s="2">
        <v>2100</v>
      </c>
      <c r="R12" s="2">
        <v>2800</v>
      </c>
      <c r="S12" s="2">
        <f>P12/Q12</f>
        <v>16666.666666666668</v>
      </c>
      <c r="T12" s="2">
        <f>P12/R12</f>
        <v>12500</v>
      </c>
      <c r="U12" s="1">
        <f>Q12/R12</f>
        <v>0.75</v>
      </c>
    </row>
    <row r="21" spans="15:21" x14ac:dyDescent="0.25">
      <c r="O21" s="1">
        <v>3.5</v>
      </c>
      <c r="P21" s="2">
        <f>O21*10^7</f>
        <v>35000000</v>
      </c>
      <c r="Q21" s="2">
        <v>1900</v>
      </c>
      <c r="R21" s="2">
        <v>2200</v>
      </c>
      <c r="S21" s="2">
        <f>P21/Q21</f>
        <v>18421.052631578947</v>
      </c>
      <c r="T21" s="2">
        <f>P21/R21</f>
        <v>15909.09090909091</v>
      </c>
      <c r="U21" s="1">
        <f>Q21/R21</f>
        <v>0.86363636363636365</v>
      </c>
    </row>
    <row r="30" spans="15:21" x14ac:dyDescent="0.25">
      <c r="O30" s="2">
        <v>71.22</v>
      </c>
      <c r="P30" s="2">
        <f>O30*10^5</f>
        <v>7122000</v>
      </c>
      <c r="R30" s="2">
        <v>385</v>
      </c>
      <c r="T30" s="2">
        <f>P30/R30</f>
        <v>18498.7012987013</v>
      </c>
    </row>
    <row r="35" spans="15:21" x14ac:dyDescent="0.25">
      <c r="O35" s="1">
        <v>2.35</v>
      </c>
      <c r="P35" s="2">
        <f>O35*10^7</f>
        <v>23500000</v>
      </c>
      <c r="Q35" s="2">
        <v>2350</v>
      </c>
      <c r="R35" s="2">
        <v>2200</v>
      </c>
      <c r="S35" s="2">
        <f>P35/Q35</f>
        <v>10000</v>
      </c>
      <c r="T35" s="2">
        <f>P35/R35</f>
        <v>10681.818181818182</v>
      </c>
      <c r="U35" s="1">
        <f>Q35/R35</f>
        <v>1.0681818181818181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C43-A650-44DF-A7C3-AD91343BDE62}">
  <dimension ref="D3:H16"/>
  <sheetViews>
    <sheetView tabSelected="1" workbookViewId="0">
      <selection activeCell="K13" sqref="K13"/>
    </sheetView>
  </sheetViews>
  <sheetFormatPr defaultRowHeight="15" x14ac:dyDescent="0.25"/>
  <cols>
    <col min="4" max="4" width="9.28515625" style="2" bestFit="1" customWidth="1"/>
    <col min="5" max="5" width="11.5703125" style="2" bestFit="1" customWidth="1"/>
    <col min="6" max="6" width="9.28515625" style="2" bestFit="1" customWidth="1"/>
    <col min="7" max="7" width="12.5703125" style="2" bestFit="1" customWidth="1"/>
    <col min="8" max="8" width="12.5703125" bestFit="1" customWidth="1"/>
  </cols>
  <sheetData>
    <row r="3" spans="4:8" x14ac:dyDescent="0.25">
      <c r="F3" s="2">
        <f>F4*0.8</f>
        <v>1227.2</v>
      </c>
    </row>
    <row r="4" spans="4:8" x14ac:dyDescent="0.25">
      <c r="D4" s="2">
        <v>20000</v>
      </c>
      <c r="E4" s="2">
        <f>D4*0.9</f>
        <v>18000</v>
      </c>
      <c r="F4" s="2">
        <v>1534</v>
      </c>
      <c r="G4" s="2">
        <f>F4*E4</f>
        <v>27612000</v>
      </c>
      <c r="H4" s="1">
        <f>E16/G4</f>
        <v>0.98148446327683614</v>
      </c>
    </row>
    <row r="5" spans="4:8" x14ac:dyDescent="0.25">
      <c r="G5" s="2">
        <f>ROUND(G4,-5)</f>
        <v>27600000</v>
      </c>
    </row>
    <row r="6" spans="4:8" x14ac:dyDescent="0.25">
      <c r="G6" s="2">
        <f>G5*0.85</f>
        <v>23460000</v>
      </c>
    </row>
    <row r="7" spans="4:8" x14ac:dyDescent="0.25">
      <c r="G7" s="2">
        <f>G5*0.75</f>
        <v>20700000</v>
      </c>
    </row>
    <row r="9" spans="4:8" x14ac:dyDescent="0.25">
      <c r="E9" s="2">
        <v>15000000</v>
      </c>
    </row>
    <row r="10" spans="4:8" x14ac:dyDescent="0.25">
      <c r="E10" s="2">
        <f>E9/F4</f>
        <v>9778.3572359843547</v>
      </c>
    </row>
    <row r="14" spans="4:8" x14ac:dyDescent="0.25">
      <c r="H14">
        <v>2200</v>
      </c>
    </row>
    <row r="15" spans="4:8" x14ac:dyDescent="0.25">
      <c r="H15" s="4">
        <f>H14*F4</f>
        <v>3374800</v>
      </c>
    </row>
    <row r="16" spans="4:8" x14ac:dyDescent="0.25">
      <c r="E16" s="2">
        <v>27100749</v>
      </c>
      <c r="H16" s="2">
        <f>H15*0.8</f>
        <v>2699840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9DAC-F83C-4702-9563-BE51724E46BF}">
  <dimension ref="A1"/>
  <sheetViews>
    <sheetView workbookViewId="0">
      <selection activeCell="D28" sqref="D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2024-10-18T13:21:18Z</dcterms:modified>
</cp:coreProperties>
</file>