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424-374-505_Texfil\"/>
    </mc:Choice>
  </mc:AlternateContent>
  <xr:revisionPtr revIDLastSave="0" documentId="13_ncr:1_{D0B14C75-B3A8-4AD7-A066-8B96CB1F97C1}" xr6:coauthVersionLast="47" xr6:coauthVersionMax="47" xr10:uidLastSave="{00000000-0000-0000-0000-000000000000}"/>
  <bookViews>
    <workbookView xWindow="-120" yWindow="-120" windowWidth="24240" windowHeight="13140" xr2:uid="{7DE826B7-526E-4DEF-B294-037D011CAD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6" i="1"/>
  <c r="H4" i="1"/>
  <c r="D25" i="1"/>
  <c r="D2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<sst xmlns="http://schemas.openxmlformats.org/spreadsheetml/2006/main" count="39" uniqueCount="34">
  <si>
    <t>Chip Storage Area</t>
  </si>
  <si>
    <t>Cloth Storage Area &amp; Cloth Washing Area</t>
  </si>
  <si>
    <t>CP Plant</t>
  </si>
  <si>
    <t>G+3</t>
  </si>
  <si>
    <t>De-Poly Plant</t>
  </si>
  <si>
    <t>3 Stream</t>
  </si>
  <si>
    <t>Crystallizer Area</t>
  </si>
  <si>
    <t>G+4</t>
  </si>
  <si>
    <t>Tank Farm Area</t>
  </si>
  <si>
    <t>MVR Plant &amp; Distillation Area</t>
  </si>
  <si>
    <t>HMT Heater &amp; Fuel Storage</t>
  </si>
  <si>
    <t>Sub-Station</t>
  </si>
  <si>
    <t>Utility Plant</t>
  </si>
  <si>
    <t>Electrical Room</t>
  </si>
  <si>
    <t>Store</t>
  </si>
  <si>
    <t>G</t>
  </si>
  <si>
    <t>ETP &amp; WTP Plant</t>
  </si>
  <si>
    <t>Fire Hydrant Pump &amp; Lagoon Area</t>
  </si>
  <si>
    <t>HR &amp; Admin</t>
  </si>
  <si>
    <t>G+1</t>
  </si>
  <si>
    <t>Canreen</t>
  </si>
  <si>
    <t>Particulars</t>
  </si>
  <si>
    <t>Floors</t>
  </si>
  <si>
    <t>Covered Area</t>
  </si>
  <si>
    <t>Length</t>
  </si>
  <si>
    <t>Width</t>
  </si>
  <si>
    <t>Total Land Area</t>
  </si>
  <si>
    <t>sqm</t>
  </si>
  <si>
    <t>Plot-1</t>
  </si>
  <si>
    <t>Plot-2</t>
  </si>
  <si>
    <t>Ground Coverage (35%)</t>
  </si>
  <si>
    <t>Total</t>
  </si>
  <si>
    <t>Proposed Plant</t>
  </si>
  <si>
    <t>For Future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</si>
</sst>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6DD8-F7D9-41B5-823F-52ED4ABF4A11}">
  <dimension ref="A1:H29"/>
  <sheetViews>
    <sheetView tabSelected="1" topLeftCell="B1" workbookViewId="0">
      <selection activeCell="J19" sqref="J19"/>
    </sheetView>
  </sheetViews>
  <sheetFormatPr defaultRowHeight="15" x14ac:dyDescent="0.25"/>
  <cols>
    <col min="1" max="1" width="11.5703125" style="1" bestFit="1" customWidth="1"/>
    <col min="3" max="3" width="38" bestFit="1" customWidth="1"/>
    <col min="4" max="4" width="10" customWidth="1"/>
    <col min="7" max="7" width="9.140625" style="1"/>
  </cols>
  <sheetData>
    <row r="1" spans="3:8" x14ac:dyDescent="0.25">
      <c r="C1" s="3" t="s">
        <v>21</v>
      </c>
      <c r="D1" s="3" t="s">
        <v>22</v>
      </c>
      <c r="E1" s="3" t="s">
        <v>24</v>
      </c>
      <c r="F1" s="3" t="s">
        <v>25</v>
      </c>
      <c r="G1" s="6" t="s">
        <v>23</v>
      </c>
    </row>
    <row r="2" spans="3:8" x14ac:dyDescent="0.25">
      <c r="C2" t="s">
        <v>0</v>
      </c>
      <c r="E2">
        <v>16</v>
      </c>
      <c r="F2">
        <v>40</v>
      </c>
      <c r="G2" s="1">
        <f t="shared" ref="G2:G17" si="0">F2*E2</f>
        <v>640</v>
      </c>
    </row>
    <row r="3" spans="3:8" x14ac:dyDescent="0.25">
      <c r="C3" t="s">
        <v>1</v>
      </c>
      <c r="E3">
        <v>40</v>
      </c>
      <c r="F3">
        <v>32</v>
      </c>
      <c r="G3" s="1">
        <f t="shared" si="0"/>
        <v>1280</v>
      </c>
    </row>
    <row r="4" spans="3:8" x14ac:dyDescent="0.25">
      <c r="C4" t="s">
        <v>2</v>
      </c>
      <c r="D4" t="s">
        <v>3</v>
      </c>
      <c r="E4">
        <v>48</v>
      </c>
      <c r="F4">
        <v>16</v>
      </c>
      <c r="G4" s="1">
        <f t="shared" si="0"/>
        <v>768</v>
      </c>
      <c r="H4" s="7">
        <f>G4*4</f>
        <v>3072</v>
      </c>
    </row>
    <row r="5" spans="3:8" x14ac:dyDescent="0.25">
      <c r="C5" t="s">
        <v>4</v>
      </c>
      <c r="D5" t="s">
        <v>5</v>
      </c>
      <c r="E5">
        <v>32</v>
      </c>
      <c r="F5">
        <v>48</v>
      </c>
      <c r="G5" s="1">
        <f t="shared" si="0"/>
        <v>1536</v>
      </c>
    </row>
    <row r="6" spans="3:8" x14ac:dyDescent="0.25">
      <c r="C6" t="s">
        <v>6</v>
      </c>
      <c r="D6" t="s">
        <v>7</v>
      </c>
      <c r="E6">
        <v>8</v>
      </c>
      <c r="F6">
        <v>48</v>
      </c>
      <c r="G6" s="1">
        <f t="shared" si="0"/>
        <v>384</v>
      </c>
      <c r="H6" s="7">
        <f>G6*4</f>
        <v>1536</v>
      </c>
    </row>
    <row r="7" spans="3:8" x14ac:dyDescent="0.25">
      <c r="C7" t="s">
        <v>8</v>
      </c>
      <c r="E7">
        <v>24</v>
      </c>
      <c r="F7">
        <v>25</v>
      </c>
      <c r="G7" s="1">
        <f t="shared" si="0"/>
        <v>600</v>
      </c>
    </row>
    <row r="8" spans="3:8" x14ac:dyDescent="0.25">
      <c r="C8" t="s">
        <v>9</v>
      </c>
      <c r="E8">
        <v>24</v>
      </c>
      <c r="F8">
        <v>16</v>
      </c>
      <c r="G8" s="1">
        <f t="shared" si="0"/>
        <v>384</v>
      </c>
    </row>
    <row r="9" spans="3:8" x14ac:dyDescent="0.25">
      <c r="C9" t="s">
        <v>10</v>
      </c>
      <c r="E9">
        <v>40</v>
      </c>
      <c r="F9">
        <v>65</v>
      </c>
      <c r="G9" s="1">
        <f t="shared" si="0"/>
        <v>2600</v>
      </c>
    </row>
    <row r="10" spans="3:8" x14ac:dyDescent="0.25">
      <c r="C10" t="s">
        <v>11</v>
      </c>
      <c r="E10">
        <v>15</v>
      </c>
      <c r="F10">
        <v>40</v>
      </c>
      <c r="G10" s="1">
        <f t="shared" si="0"/>
        <v>600</v>
      </c>
    </row>
    <row r="11" spans="3:8" x14ac:dyDescent="0.25">
      <c r="C11" t="s">
        <v>12</v>
      </c>
      <c r="D11" t="s">
        <v>15</v>
      </c>
      <c r="E11">
        <v>35</v>
      </c>
      <c r="F11">
        <v>20</v>
      </c>
      <c r="G11" s="1">
        <f t="shared" si="0"/>
        <v>700</v>
      </c>
    </row>
    <row r="12" spans="3:8" x14ac:dyDescent="0.25">
      <c r="C12" t="s">
        <v>13</v>
      </c>
      <c r="E12">
        <v>15</v>
      </c>
      <c r="F12">
        <v>30</v>
      </c>
      <c r="G12" s="1">
        <f t="shared" si="0"/>
        <v>450</v>
      </c>
    </row>
    <row r="13" spans="3:8" x14ac:dyDescent="0.25">
      <c r="C13" t="s">
        <v>14</v>
      </c>
      <c r="E13">
        <v>40</v>
      </c>
      <c r="F13">
        <v>10</v>
      </c>
      <c r="G13" s="1">
        <f t="shared" si="0"/>
        <v>400</v>
      </c>
    </row>
    <row r="14" spans="3:8" x14ac:dyDescent="0.25">
      <c r="C14" t="s">
        <v>16</v>
      </c>
      <c r="D14" t="s">
        <v>15</v>
      </c>
      <c r="E14">
        <v>20</v>
      </c>
      <c r="F14">
        <v>25</v>
      </c>
      <c r="G14" s="1">
        <f t="shared" si="0"/>
        <v>500</v>
      </c>
    </row>
    <row r="15" spans="3:8" x14ac:dyDescent="0.25">
      <c r="C15" t="s">
        <v>17</v>
      </c>
      <c r="E15">
        <v>20</v>
      </c>
      <c r="F15">
        <v>25</v>
      </c>
      <c r="G15" s="1">
        <f t="shared" si="0"/>
        <v>500</v>
      </c>
    </row>
    <row r="16" spans="3:8" x14ac:dyDescent="0.25">
      <c r="C16" t="s">
        <v>18</v>
      </c>
      <c r="D16" t="s">
        <v>19</v>
      </c>
      <c r="E16">
        <v>15</v>
      </c>
      <c r="F16">
        <v>12</v>
      </c>
      <c r="G16" s="1">
        <f t="shared" si="0"/>
        <v>180</v>
      </c>
      <c r="H16" s="7">
        <f>G16*2</f>
        <v>360</v>
      </c>
    </row>
    <row r="17" spans="3:8" x14ac:dyDescent="0.25">
      <c r="C17" t="s">
        <v>20</v>
      </c>
      <c r="D17" t="s">
        <v>19</v>
      </c>
      <c r="E17">
        <v>15</v>
      </c>
      <c r="F17">
        <v>12</v>
      </c>
      <c r="G17" s="1">
        <f t="shared" si="0"/>
        <v>180</v>
      </c>
      <c r="H17" s="7">
        <f>G17*2</f>
        <v>360</v>
      </c>
    </row>
    <row r="24" spans="3:8" x14ac:dyDescent="0.25">
      <c r="C24" t="s">
        <v>26</v>
      </c>
      <c r="D24" s="1">
        <v>58643</v>
      </c>
      <c r="E24" t="s">
        <v>27</v>
      </c>
    </row>
    <row r="25" spans="3:8" x14ac:dyDescent="0.25">
      <c r="C25" t="s">
        <v>30</v>
      </c>
      <c r="D25" s="1">
        <f>D24*0.65</f>
        <v>38117.950000000004</v>
      </c>
      <c r="E25" t="s">
        <v>27</v>
      </c>
    </row>
    <row r="26" spans="3:8" x14ac:dyDescent="0.25">
      <c r="D26" s="1"/>
    </row>
    <row r="27" spans="3:8" x14ac:dyDescent="0.25">
      <c r="C27" t="s">
        <v>28</v>
      </c>
      <c r="D27" s="1">
        <v>27348</v>
      </c>
      <c r="E27" t="s">
        <v>27</v>
      </c>
      <c r="F27" s="2" t="s">
        <v>32</v>
      </c>
    </row>
    <row r="28" spans="3:8" x14ac:dyDescent="0.25">
      <c r="C28" t="s">
        <v>29</v>
      </c>
      <c r="D28" s="1">
        <v>10769</v>
      </c>
      <c r="E28" t="s">
        <v>27</v>
      </c>
      <c r="F28" s="2" t="s">
        <v>33</v>
      </c>
    </row>
    <row r="29" spans="3:8" x14ac:dyDescent="0.25">
      <c r="C29" s="5" t="s">
        <v>31</v>
      </c>
      <c r="D29" s="4">
        <f>D28+D27</f>
        <v>38117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2024-11-04T06:22:33Z</dcterms:created>
  <dcterms:modified xsi:type="dcterms:W3CDTF">2024-11-04T09:05:22Z</dcterms:modified>
</cp:coreProperties>
</file>