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 Progress Files\Nishchay Gautam\WIP\Spiti Palm Estates Projects LLP\RKA Working\"/>
    </mc:Choice>
  </mc:AlternateContent>
  <bookViews>
    <workbookView xWindow="0" yWindow="0" windowWidth="20490" windowHeight="7755" activeTab="3"/>
  </bookViews>
  <sheets>
    <sheet name="Assesment" sheetId="6" r:id="rId1"/>
    <sheet name="Pivot" sheetId="7" r:id="rId2"/>
    <sheet name="DDJAY Farukhnagar" sheetId="3" r:id="rId3"/>
    <sheet name="Land" sheetId="8" r:id="rId4"/>
  </sheets>
  <calcPr calcId="152511"/>
  <pivotCaches>
    <pivotCache cacheId="1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8" l="1"/>
  <c r="C9" i="8"/>
  <c r="D13" i="8"/>
  <c r="B13" i="8"/>
  <c r="K11" i="8"/>
  <c r="I11" i="8"/>
  <c r="J11" i="8" s="1"/>
  <c r="H11" i="8"/>
  <c r="J7" i="8"/>
  <c r="J6" i="8"/>
  <c r="J5" i="8"/>
  <c r="J4" i="8"/>
  <c r="D4" i="8"/>
  <c r="C7" i="8" s="1"/>
  <c r="C8" i="8" s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4" i="6"/>
  <c r="J86" i="3"/>
  <c r="B306" i="3" l="1"/>
  <c r="C306" i="3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4" i="6"/>
  <c r="E53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4" i="6"/>
  <c r="F53" i="6" l="1"/>
  <c r="G53" i="6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H53" i="6" l="1"/>
</calcChain>
</file>

<file path=xl/sharedStrings.xml><?xml version="1.0" encoding="utf-8"?>
<sst xmlns="http://schemas.openxmlformats.org/spreadsheetml/2006/main" count="324" uniqueCount="33">
  <si>
    <t>Depth(in mtr)</t>
  </si>
  <si>
    <t>Front(in mtr)</t>
  </si>
  <si>
    <t>Inventory</t>
  </si>
  <si>
    <t>Spiti Palm Ventures Sector 3, Farukh Nagar, Haryana</t>
  </si>
  <si>
    <t xml:space="preserve">Plot No </t>
  </si>
  <si>
    <t>Sq Mtr</t>
  </si>
  <si>
    <t>Sq Yds</t>
  </si>
  <si>
    <t>Facing</t>
  </si>
  <si>
    <t>East</t>
  </si>
  <si>
    <t>West</t>
  </si>
  <si>
    <t>North</t>
  </si>
  <si>
    <t>South</t>
  </si>
  <si>
    <t>Row Labels</t>
  </si>
  <si>
    <t>Grand Total</t>
  </si>
  <si>
    <t xml:space="preserve">Sum of Plot No </t>
  </si>
  <si>
    <t>S No.</t>
  </si>
  <si>
    <t>Plot Area(In sq.yrd. )</t>
  </si>
  <si>
    <t>No. of similar plots</t>
  </si>
  <si>
    <t>Total Saleable Area (In sq.yrd.)</t>
  </si>
  <si>
    <t>Total</t>
  </si>
  <si>
    <t>Minimum Market Rate@Rs.60,000/- per sq. yrd.</t>
  </si>
  <si>
    <t>Minimum Market Rate@Rs.58,000/- per sq. yrd.</t>
  </si>
  <si>
    <t>Area</t>
  </si>
  <si>
    <t>References</t>
  </si>
  <si>
    <t>rate/ sq.yrd</t>
  </si>
  <si>
    <t>rate/ acre</t>
  </si>
  <si>
    <t>FMV</t>
  </si>
  <si>
    <t>Round off</t>
  </si>
  <si>
    <t>Ria</t>
  </si>
  <si>
    <t>Dis</t>
  </si>
  <si>
    <t>Area in acre</t>
  </si>
  <si>
    <t>Rate per acres</t>
  </si>
  <si>
    <t>rate/sq.yrd.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</si>
</sst>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"/>
    <numFmt numFmtId="166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pivotButton="1"/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 wrapText="1"/>
    </xf>
    <xf numFmtId="43" fontId="0" fillId="0" borderId="1" xfId="1" applyFont="1" applyBorder="1" applyAlignment="1">
      <alignment horizontal="center"/>
    </xf>
    <xf numFmtId="0" fontId="0" fillId="0" borderId="0" xfId="0" applyNumberFormat="1"/>
    <xf numFmtId="43" fontId="0" fillId="0" borderId="0" xfId="0" applyNumberForma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3" fontId="0" fillId="0" borderId="1" xfId="0" applyNumberFormat="1" applyBorder="1"/>
    <xf numFmtId="0" fontId="1" fillId="0" borderId="1" xfId="0" applyFont="1" applyBorder="1"/>
    <xf numFmtId="4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3" fontId="0" fillId="0" borderId="1" xfId="0" applyNumberFormat="1" applyBorder="1" applyAlignment="1">
      <alignment horizontal="left"/>
    </xf>
    <xf numFmtId="0" fontId="0" fillId="0" borderId="1" xfId="0" applyNumberFormat="1" applyBorder="1"/>
    <xf numFmtId="166" fontId="0" fillId="0" borderId="1" xfId="1" applyNumberFormat="1" applyFont="1" applyBorder="1"/>
    <xf numFmtId="166" fontId="1" fillId="0" borderId="1" xfId="1" applyNumberFormat="1" applyFont="1" applyBorder="1"/>
    <xf numFmtId="43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4" fillId="2" borderId="1" xfId="0" applyFont="1" applyFill="1" applyBorder="1"/>
    <xf numFmtId="0" fontId="1" fillId="3" borderId="3" xfId="0" applyFont="1" applyFill="1" applyBorder="1"/>
    <xf numFmtId="0" fontId="1" fillId="3" borderId="1" xfId="0" applyFont="1" applyFill="1" applyBorder="1"/>
    <xf numFmtId="166" fontId="1" fillId="0" borderId="1" xfId="0" applyNumberFormat="1" applyFont="1" applyBorder="1"/>
    <xf numFmtId="166" fontId="1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schay Gautam" refreshedDate="45618.513644328705" createdVersion="5" refreshedVersion="5" minRefreshableVersion="3" recordCount="302">
  <cacheSource type="worksheet">
    <worksheetSource ref="A3:C305" sheet="DDJAY Farukhnagar"/>
  </cacheSource>
  <cacheFields count="3">
    <cacheField name="Plot No " numFmtId="0">
      <sharedItems containsSemiMixedTypes="0" containsString="0" containsNumber="1" containsInteger="1" minValue="1" maxValue="1"/>
    </cacheField>
    <cacheField name="Sq Mtr" numFmtId="43">
      <sharedItems containsSemiMixedTypes="0" containsString="0" containsNumber="1" minValue="69.650000000000006" maxValue="150"/>
    </cacheField>
    <cacheField name="Sq Yds" numFmtId="43">
      <sharedItems containsSemiMixedTypes="0" containsString="0" containsNumber="1" minValue="83.301400000000001" maxValue="179.4" count="49">
        <n v="165.01211999999998"/>
        <n v="107.53236"/>
        <n v="154.35576"/>
        <n v="154.14048"/>
        <n v="153.58553599999999"/>
        <n v="172.66651999999999"/>
        <n v="179.4"/>
        <n v="133.952"/>
        <n v="133.78814800000001"/>
        <n v="126.36935999999999"/>
        <n v="143.06073599999999"/>
        <n v="144.45287999999999"/>
        <n v="111.61430799999999"/>
        <n v="127.92415999999999"/>
        <n v="171.66785999999999"/>
        <n v="122.4704"/>
        <n v="161.76856800000002"/>
        <n v="179.263656"/>
        <n v="175.54888"/>
        <n v="156.69035199999999"/>
        <n v="158.15904"/>
        <n v="159.60619999999997"/>
        <n v="161.05455599999999"/>
        <n v="162.52324400000001"/>
        <n v="163.990736"/>
        <n v="165.43909199999999"/>
        <n v="166.88625200000001"/>
        <n v="168.35493999999997"/>
        <n v="169.49472799999998"/>
        <n v="169.08091200000001"/>
        <n v="132.19627199999999"/>
        <n v="177.48998799999998"/>
        <n v="140.90075999999999"/>
        <n v="133.07293999999999"/>
        <n v="137.67156"/>
        <n v="134.76527999999999"/>
        <n v="99.334975999999997"/>
        <n v="98.649668000000005"/>
        <n v="147.216836"/>
        <n v="89.460799999999992"/>
        <n v="108.91373999999999"/>
        <n v="148.54798399999999"/>
        <n v="122.27425599999999"/>
        <n v="120.02577599999999"/>
        <n v="109.05128000000001"/>
        <n v="96.575803999999991"/>
        <n v="84.719855999999993"/>
        <n v="83.301400000000001"/>
        <n v="93.8118479999999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">
  <r>
    <n v="1"/>
    <n v="137.97"/>
    <x v="0"/>
  </r>
  <r>
    <n v="1"/>
    <n v="137.97"/>
    <x v="0"/>
  </r>
  <r>
    <n v="1"/>
    <n v="137.97"/>
    <x v="0"/>
  </r>
  <r>
    <n v="1"/>
    <n v="137.97"/>
    <x v="0"/>
  </r>
  <r>
    <n v="1"/>
    <n v="137.97"/>
    <x v="0"/>
  </r>
  <r>
    <n v="1"/>
    <n v="89.91"/>
    <x v="1"/>
  </r>
  <r>
    <n v="1"/>
    <n v="129.06"/>
    <x v="2"/>
  </r>
  <r>
    <n v="1"/>
    <n v="129.06"/>
    <x v="2"/>
  </r>
  <r>
    <n v="1"/>
    <n v="129.06"/>
    <x v="2"/>
  </r>
  <r>
    <n v="1"/>
    <n v="129.06"/>
    <x v="2"/>
  </r>
  <r>
    <n v="1"/>
    <n v="129.06"/>
    <x v="2"/>
  </r>
  <r>
    <n v="1"/>
    <n v="129.06"/>
    <x v="2"/>
  </r>
  <r>
    <n v="1"/>
    <n v="129.06"/>
    <x v="2"/>
  </r>
  <r>
    <n v="1"/>
    <n v="128.88"/>
    <x v="3"/>
  </r>
  <r>
    <n v="1"/>
    <n v="128.416"/>
    <x v="4"/>
  </r>
  <r>
    <n v="1"/>
    <n v="144.37"/>
    <x v="5"/>
  </r>
  <r>
    <n v="1"/>
    <n v="150"/>
    <x v="6"/>
  </r>
  <r>
    <n v="1"/>
    <n v="150"/>
    <x v="6"/>
  </r>
  <r>
    <n v="1"/>
    <n v="150"/>
    <x v="6"/>
  </r>
  <r>
    <n v="1"/>
    <n v="150"/>
    <x v="6"/>
  </r>
  <r>
    <n v="1"/>
    <n v="150"/>
    <x v="6"/>
  </r>
  <r>
    <n v="1"/>
    <n v="150"/>
    <x v="6"/>
  </r>
  <r>
    <n v="1"/>
    <n v="150"/>
    <x v="6"/>
  </r>
  <r>
    <n v="1"/>
    <n v="150"/>
    <x v="6"/>
  </r>
  <r>
    <n v="1"/>
    <n v="150"/>
    <x v="6"/>
  </r>
  <r>
    <n v="1"/>
    <n v="112"/>
    <x v="7"/>
  </r>
  <r>
    <n v="1"/>
    <n v="112"/>
    <x v="7"/>
  </r>
  <r>
    <n v="1"/>
    <n v="112"/>
    <x v="7"/>
  </r>
  <r>
    <n v="1"/>
    <n v="112"/>
    <x v="7"/>
  </r>
  <r>
    <n v="1"/>
    <n v="112"/>
    <x v="7"/>
  </r>
  <r>
    <n v="1"/>
    <n v="111.863"/>
    <x v="8"/>
  </r>
  <r>
    <n v="1"/>
    <n v="105.66"/>
    <x v="9"/>
  </r>
  <r>
    <n v="1"/>
    <n v="119.616"/>
    <x v="10"/>
  </r>
  <r>
    <n v="1"/>
    <n v="112"/>
    <x v="7"/>
  </r>
  <r>
    <n v="1"/>
    <n v="112"/>
    <x v="7"/>
  </r>
  <r>
    <n v="1"/>
    <n v="112"/>
    <x v="7"/>
  </r>
  <r>
    <n v="1"/>
    <n v="120.78"/>
    <x v="11"/>
  </r>
  <r>
    <n v="1"/>
    <n v="93.322999999999993"/>
    <x v="12"/>
  </r>
  <r>
    <n v="1"/>
    <n v="106.96"/>
    <x v="13"/>
  </r>
  <r>
    <n v="1"/>
    <n v="143.535"/>
    <x v="14"/>
  </r>
  <r>
    <n v="1"/>
    <n v="143.535"/>
    <x v="14"/>
  </r>
  <r>
    <n v="1"/>
    <n v="143.535"/>
    <x v="14"/>
  </r>
  <r>
    <n v="1"/>
    <n v="143.535"/>
    <x v="14"/>
  </r>
  <r>
    <n v="1"/>
    <n v="143.535"/>
    <x v="14"/>
  </r>
  <r>
    <n v="1"/>
    <n v="143.535"/>
    <x v="14"/>
  </r>
  <r>
    <n v="1"/>
    <n v="143.535"/>
    <x v="14"/>
  </r>
  <r>
    <n v="1"/>
    <n v="143.535"/>
    <x v="14"/>
  </r>
  <r>
    <n v="1"/>
    <n v="143.535"/>
    <x v="14"/>
  </r>
  <r>
    <n v="1"/>
    <n v="143.535"/>
    <x v="14"/>
  </r>
  <r>
    <n v="1"/>
    <n v="143.535"/>
    <x v="14"/>
  </r>
  <r>
    <n v="1"/>
    <n v="143.535"/>
    <x v="14"/>
  </r>
  <r>
    <n v="1"/>
    <n v="143.535"/>
    <x v="14"/>
  </r>
  <r>
    <n v="1"/>
    <n v="143.535"/>
    <x v="14"/>
  </r>
  <r>
    <n v="1"/>
    <n v="143.535"/>
    <x v="14"/>
  </r>
  <r>
    <n v="1"/>
    <n v="102.4"/>
    <x v="15"/>
  </r>
  <r>
    <n v="1"/>
    <n v="102.4"/>
    <x v="15"/>
  </r>
  <r>
    <n v="1"/>
    <n v="102.4"/>
    <x v="15"/>
  </r>
  <r>
    <n v="1"/>
    <n v="102.4"/>
    <x v="15"/>
  </r>
  <r>
    <n v="1"/>
    <n v="102.4"/>
    <x v="15"/>
  </r>
  <r>
    <n v="1"/>
    <n v="102.4"/>
    <x v="15"/>
  </r>
  <r>
    <n v="1"/>
    <n v="102.4"/>
    <x v="15"/>
  </r>
  <r>
    <n v="1"/>
    <n v="102.4"/>
    <x v="15"/>
  </r>
  <r>
    <n v="1"/>
    <n v="102.4"/>
    <x v="15"/>
  </r>
  <r>
    <n v="1"/>
    <n v="102.4"/>
    <x v="15"/>
  </r>
  <r>
    <n v="1"/>
    <n v="135.25800000000001"/>
    <x v="16"/>
  </r>
  <r>
    <n v="1"/>
    <n v="149.886"/>
    <x v="17"/>
  </r>
  <r>
    <n v="1"/>
    <n v="149.886"/>
    <x v="17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46.78"/>
    <x v="18"/>
  </r>
  <r>
    <n v="1"/>
    <n v="131.012"/>
    <x v="19"/>
  </r>
  <r>
    <n v="1"/>
    <n v="132.24"/>
    <x v="20"/>
  </r>
  <r>
    <n v="1"/>
    <n v="133.44999999999999"/>
    <x v="21"/>
  </r>
  <r>
    <n v="1"/>
    <n v="134.661"/>
    <x v="22"/>
  </r>
  <r>
    <n v="1"/>
    <n v="135.88900000000001"/>
    <x v="23"/>
  </r>
  <r>
    <n v="1"/>
    <n v="137.11600000000001"/>
    <x v="24"/>
  </r>
  <r>
    <n v="1"/>
    <n v="138.327"/>
    <x v="25"/>
  </r>
  <r>
    <n v="1"/>
    <n v="139.53700000000001"/>
    <x v="26"/>
  </r>
  <r>
    <n v="1"/>
    <n v="140.76499999999999"/>
    <x v="27"/>
  </r>
  <r>
    <n v="1"/>
    <n v="141.71799999999999"/>
    <x v="28"/>
  </r>
  <r>
    <n v="1"/>
    <n v="141.37200000000001"/>
    <x v="29"/>
  </r>
  <r>
    <n v="1"/>
    <n v="141.37200000000001"/>
    <x v="29"/>
  </r>
  <r>
    <n v="1"/>
    <n v="110.532"/>
    <x v="30"/>
  </r>
  <r>
    <n v="1"/>
    <n v="110.532"/>
    <x v="30"/>
  </r>
  <r>
    <n v="1"/>
    <n v="110.532"/>
    <x v="30"/>
  </r>
  <r>
    <n v="1"/>
    <n v="110.532"/>
    <x v="30"/>
  </r>
  <r>
    <n v="1"/>
    <n v="110.532"/>
    <x v="30"/>
  </r>
  <r>
    <n v="1"/>
    <n v="148.40299999999999"/>
    <x v="31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1.265"/>
    <x v="33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5.11"/>
    <x v="34"/>
  </r>
  <r>
    <n v="1"/>
    <n v="115.11"/>
    <x v="34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2.68"/>
    <x v="35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117.81"/>
    <x v="32"/>
  </r>
  <r>
    <n v="1"/>
    <n v="83.055999999999997"/>
    <x v="36"/>
  </r>
  <r>
    <n v="1"/>
    <n v="82.483000000000004"/>
    <x v="37"/>
  </r>
  <r>
    <n v="1"/>
    <n v="82.483000000000004"/>
    <x v="37"/>
  </r>
  <r>
    <n v="1"/>
    <n v="82.483000000000004"/>
    <x v="37"/>
  </r>
  <r>
    <n v="1"/>
    <n v="82.483000000000004"/>
    <x v="37"/>
  </r>
  <r>
    <n v="1"/>
    <n v="82.483000000000004"/>
    <x v="37"/>
  </r>
  <r>
    <n v="1"/>
    <n v="123.09099999999999"/>
    <x v="38"/>
  </r>
  <r>
    <n v="1"/>
    <n v="123.09099999999999"/>
    <x v="38"/>
  </r>
  <r>
    <n v="1"/>
    <n v="123.09099999999999"/>
    <x v="38"/>
  </r>
  <r>
    <n v="1"/>
    <n v="123.09099999999999"/>
    <x v="38"/>
  </r>
  <r>
    <n v="1"/>
    <n v="123.09099999999999"/>
    <x v="38"/>
  </r>
  <r>
    <n v="1"/>
    <n v="74.8"/>
    <x v="39"/>
  </r>
  <r>
    <n v="1"/>
    <n v="82.483000000000004"/>
    <x v="37"/>
  </r>
  <r>
    <n v="1"/>
    <n v="82.483000000000004"/>
    <x v="37"/>
  </r>
  <r>
    <n v="1"/>
    <n v="82.483000000000004"/>
    <x v="37"/>
  </r>
  <r>
    <n v="1"/>
    <n v="82.483000000000004"/>
    <x v="37"/>
  </r>
  <r>
    <n v="1"/>
    <n v="82.483000000000004"/>
    <x v="37"/>
  </r>
  <r>
    <n v="1"/>
    <n v="83.055999999999997"/>
    <x v="36"/>
  </r>
  <r>
    <n v="1"/>
    <n v="91.064999999999998"/>
    <x v="40"/>
  </r>
  <r>
    <n v="1"/>
    <n v="91.064999999999998"/>
    <x v="40"/>
  </r>
  <r>
    <n v="1"/>
    <n v="91.064999999999998"/>
    <x v="40"/>
  </r>
  <r>
    <n v="1"/>
    <n v="91.064999999999998"/>
    <x v="40"/>
  </r>
  <r>
    <n v="1"/>
    <n v="124.20399999999999"/>
    <x v="41"/>
  </r>
  <r>
    <n v="1"/>
    <n v="124.20399999999999"/>
    <x v="41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2.236"/>
    <x v="42"/>
  </r>
  <r>
    <n v="1"/>
    <n v="100.35599999999999"/>
    <x v="43"/>
  </r>
  <r>
    <n v="1"/>
    <n v="91.18"/>
    <x v="44"/>
  </r>
  <r>
    <n v="1"/>
    <n v="80.748999999999995"/>
    <x v="45"/>
  </r>
  <r>
    <n v="1"/>
    <n v="70.835999999999999"/>
    <x v="46"/>
  </r>
  <r>
    <n v="1"/>
    <n v="69.650000000000006"/>
    <x v="47"/>
  </r>
  <r>
    <n v="1"/>
    <n v="78.438000000000002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53" firstHeaderRow="1" firstDataRow="1" firstDataCol="1"/>
  <pivotFields count="3">
    <pivotField dataField="1" showAll="0"/>
    <pivotField numFmtId="43" showAll="0"/>
    <pivotField axis="axisRow" numFmtId="43" showAll="0">
      <items count="50">
        <item x="47"/>
        <item x="46"/>
        <item x="39"/>
        <item x="48"/>
        <item x="45"/>
        <item x="37"/>
        <item x="36"/>
        <item x="1"/>
        <item x="40"/>
        <item x="44"/>
        <item x="12"/>
        <item x="43"/>
        <item x="42"/>
        <item x="15"/>
        <item x="9"/>
        <item x="13"/>
        <item x="30"/>
        <item x="33"/>
        <item x="8"/>
        <item x="7"/>
        <item x="35"/>
        <item x="34"/>
        <item x="32"/>
        <item x="10"/>
        <item x="11"/>
        <item x="38"/>
        <item x="41"/>
        <item x="4"/>
        <item x="3"/>
        <item x="2"/>
        <item x="19"/>
        <item x="20"/>
        <item x="21"/>
        <item x="22"/>
        <item x="16"/>
        <item x="23"/>
        <item x="24"/>
        <item x="0"/>
        <item x="25"/>
        <item x="26"/>
        <item x="27"/>
        <item x="29"/>
        <item x="28"/>
        <item x="14"/>
        <item x="5"/>
        <item x="18"/>
        <item x="31"/>
        <item x="17"/>
        <item x="6"/>
        <item t="default"/>
      </items>
    </pivotField>
  </pivotFields>
  <rowFields count="1">
    <field x="2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Sum of Plot No 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53"/>
  <sheetViews>
    <sheetView topLeftCell="A31" workbookViewId="0">
      <selection activeCell="F53" sqref="F53"/>
    </sheetView>
  </sheetViews>
  <sheetFormatPr defaultRowHeight="15" x14ac:dyDescent="0.25"/>
  <cols>
    <col min="1" max="1" width="5.5703125" customWidth="1"/>
    <col min="2" max="2" width="8.140625" customWidth="1"/>
    <col min="3" max="3" width="5.5703125" bestFit="1" customWidth="1"/>
    <col min="4" max="4" width="11.5703125" bestFit="1" customWidth="1"/>
    <col min="5" max="5" width="14.140625" customWidth="1"/>
    <col min="6" max="6" width="18.28515625" bestFit="1" customWidth="1"/>
    <col min="7" max="8" width="16.85546875" bestFit="1" customWidth="1"/>
  </cols>
  <sheetData>
    <row r="3" spans="3:8" ht="45" x14ac:dyDescent="0.25">
      <c r="C3" s="12" t="s">
        <v>15</v>
      </c>
      <c r="D3" s="12" t="s">
        <v>16</v>
      </c>
      <c r="E3" s="12" t="s">
        <v>17</v>
      </c>
      <c r="F3" s="12" t="s">
        <v>18</v>
      </c>
      <c r="G3" s="12" t="s">
        <v>21</v>
      </c>
      <c r="H3" s="12" t="s">
        <v>20</v>
      </c>
    </row>
    <row r="4" spans="3:8" x14ac:dyDescent="0.25">
      <c r="C4" s="13">
        <v>1</v>
      </c>
      <c r="D4" s="18">
        <v>83.301400000000001</v>
      </c>
      <c r="E4" s="19">
        <v>1</v>
      </c>
      <c r="F4" s="14">
        <f>E4*D4</f>
        <v>83.301400000000001</v>
      </c>
      <c r="G4" s="20">
        <f>F4*58000</f>
        <v>4831481.2</v>
      </c>
      <c r="H4" s="20">
        <f>F4*60000</f>
        <v>4998084</v>
      </c>
    </row>
    <row r="5" spans="3:8" x14ac:dyDescent="0.25">
      <c r="C5" s="13">
        <v>2</v>
      </c>
      <c r="D5" s="18">
        <v>84.719855999999993</v>
      </c>
      <c r="E5" s="19">
        <v>1</v>
      </c>
      <c r="F5" s="14">
        <f t="shared" ref="F5:F52" si="0">E5*D5</f>
        <v>84.719855999999993</v>
      </c>
      <c r="G5" s="20">
        <f t="shared" ref="G5:G52" si="1">F5*58000</f>
        <v>4913751.648</v>
      </c>
      <c r="H5" s="20">
        <f t="shared" ref="H5:H52" si="2">F5*60000</f>
        <v>5083191.3599999994</v>
      </c>
    </row>
    <row r="6" spans="3:8" x14ac:dyDescent="0.25">
      <c r="C6" s="13">
        <v>3</v>
      </c>
      <c r="D6" s="18">
        <v>89.460799999999992</v>
      </c>
      <c r="E6" s="19">
        <v>1</v>
      </c>
      <c r="F6" s="14">
        <f t="shared" si="0"/>
        <v>89.460799999999992</v>
      </c>
      <c r="G6" s="20">
        <f t="shared" si="1"/>
        <v>5188726.3999999994</v>
      </c>
      <c r="H6" s="20">
        <f t="shared" si="2"/>
        <v>5367647.9999999991</v>
      </c>
    </row>
    <row r="7" spans="3:8" x14ac:dyDescent="0.25">
      <c r="C7" s="13">
        <v>4</v>
      </c>
      <c r="D7" s="18">
        <v>93.811847999999998</v>
      </c>
      <c r="E7" s="19">
        <v>1</v>
      </c>
      <c r="F7" s="14">
        <f t="shared" si="0"/>
        <v>93.811847999999998</v>
      </c>
      <c r="G7" s="20">
        <f t="shared" si="1"/>
        <v>5441087.1839999994</v>
      </c>
      <c r="H7" s="20">
        <f t="shared" si="2"/>
        <v>5628710.8799999999</v>
      </c>
    </row>
    <row r="8" spans="3:8" x14ac:dyDescent="0.25">
      <c r="C8" s="13">
        <v>5</v>
      </c>
      <c r="D8" s="18">
        <v>96.575803999999991</v>
      </c>
      <c r="E8" s="19">
        <v>1</v>
      </c>
      <c r="F8" s="14">
        <f t="shared" si="0"/>
        <v>96.575803999999991</v>
      </c>
      <c r="G8" s="20">
        <f t="shared" si="1"/>
        <v>5601396.6319999993</v>
      </c>
      <c r="H8" s="20">
        <f t="shared" si="2"/>
        <v>5794548.2399999993</v>
      </c>
    </row>
    <row r="9" spans="3:8" x14ac:dyDescent="0.25">
      <c r="C9" s="13">
        <v>6</v>
      </c>
      <c r="D9" s="18">
        <v>98.649668000000005</v>
      </c>
      <c r="E9" s="19">
        <v>10</v>
      </c>
      <c r="F9" s="14">
        <f t="shared" si="0"/>
        <v>986.49668000000008</v>
      </c>
      <c r="G9" s="20">
        <f t="shared" si="1"/>
        <v>57216807.440000005</v>
      </c>
      <c r="H9" s="20">
        <f t="shared" si="2"/>
        <v>59189800.800000004</v>
      </c>
    </row>
    <row r="10" spans="3:8" x14ac:dyDescent="0.25">
      <c r="C10" s="13">
        <v>7</v>
      </c>
      <c r="D10" s="18">
        <v>99.334975999999997</v>
      </c>
      <c r="E10" s="19">
        <v>2</v>
      </c>
      <c r="F10" s="14">
        <f t="shared" si="0"/>
        <v>198.66995199999999</v>
      </c>
      <c r="G10" s="20">
        <f t="shared" si="1"/>
        <v>11522857.216</v>
      </c>
      <c r="H10" s="20">
        <f t="shared" si="2"/>
        <v>11920197.119999999</v>
      </c>
    </row>
    <row r="11" spans="3:8" x14ac:dyDescent="0.25">
      <c r="C11" s="13">
        <v>8</v>
      </c>
      <c r="D11" s="18">
        <v>107.53236</v>
      </c>
      <c r="E11" s="19">
        <v>1</v>
      </c>
      <c r="F11" s="14">
        <f t="shared" si="0"/>
        <v>107.53236</v>
      </c>
      <c r="G11" s="20">
        <f t="shared" si="1"/>
        <v>6236876.8799999999</v>
      </c>
      <c r="H11" s="20">
        <f t="shared" si="2"/>
        <v>6451941.5999999996</v>
      </c>
    </row>
    <row r="12" spans="3:8" x14ac:dyDescent="0.25">
      <c r="C12" s="13">
        <v>9</v>
      </c>
      <c r="D12" s="18">
        <v>108.91373999999999</v>
      </c>
      <c r="E12" s="19">
        <v>4</v>
      </c>
      <c r="F12" s="14">
        <f t="shared" si="0"/>
        <v>435.65495999999996</v>
      </c>
      <c r="G12" s="20">
        <f t="shared" si="1"/>
        <v>25267987.679999996</v>
      </c>
      <c r="H12" s="20">
        <f t="shared" si="2"/>
        <v>26139297.599999998</v>
      </c>
    </row>
    <row r="13" spans="3:8" x14ac:dyDescent="0.25">
      <c r="C13" s="13">
        <v>10</v>
      </c>
      <c r="D13" s="18">
        <v>109.05128000000001</v>
      </c>
      <c r="E13" s="19">
        <v>1</v>
      </c>
      <c r="F13" s="14">
        <f t="shared" si="0"/>
        <v>109.05128000000001</v>
      </c>
      <c r="G13" s="20">
        <f t="shared" si="1"/>
        <v>6324974.2400000002</v>
      </c>
      <c r="H13" s="20">
        <f t="shared" si="2"/>
        <v>6543076.8000000007</v>
      </c>
    </row>
    <row r="14" spans="3:8" x14ac:dyDescent="0.25">
      <c r="C14" s="13">
        <v>11</v>
      </c>
      <c r="D14" s="18">
        <v>111.61430799999999</v>
      </c>
      <c r="E14" s="19">
        <v>1</v>
      </c>
      <c r="F14" s="14">
        <f t="shared" si="0"/>
        <v>111.61430799999999</v>
      </c>
      <c r="G14" s="20">
        <f t="shared" si="1"/>
        <v>6473629.8640000001</v>
      </c>
      <c r="H14" s="20">
        <f t="shared" si="2"/>
        <v>6696858.4799999995</v>
      </c>
    </row>
    <row r="15" spans="3:8" x14ac:dyDescent="0.25">
      <c r="C15" s="13">
        <v>12</v>
      </c>
      <c r="D15" s="18">
        <v>120.02577599999999</v>
      </c>
      <c r="E15" s="19">
        <v>1</v>
      </c>
      <c r="F15" s="14">
        <f t="shared" si="0"/>
        <v>120.02577599999999</v>
      </c>
      <c r="G15" s="20">
        <f t="shared" si="1"/>
        <v>6961495.0079999994</v>
      </c>
      <c r="H15" s="20">
        <f t="shared" si="2"/>
        <v>7201546.5599999996</v>
      </c>
    </row>
    <row r="16" spans="3:8" x14ac:dyDescent="0.25">
      <c r="C16" s="13">
        <v>13</v>
      </c>
      <c r="D16" s="18">
        <v>122.27425599999999</v>
      </c>
      <c r="E16" s="19">
        <v>30</v>
      </c>
      <c r="F16" s="14">
        <f t="shared" si="0"/>
        <v>3668.22768</v>
      </c>
      <c r="G16" s="20">
        <f t="shared" si="1"/>
        <v>212757205.44</v>
      </c>
      <c r="H16" s="20">
        <f t="shared" si="2"/>
        <v>220093660.80000001</v>
      </c>
    </row>
    <row r="17" spans="3:8" x14ac:dyDescent="0.25">
      <c r="C17" s="13">
        <v>14</v>
      </c>
      <c r="D17" s="18">
        <v>122.4704</v>
      </c>
      <c r="E17" s="19">
        <v>10</v>
      </c>
      <c r="F17" s="14">
        <f t="shared" si="0"/>
        <v>1224.704</v>
      </c>
      <c r="G17" s="20">
        <f t="shared" si="1"/>
        <v>71032832</v>
      </c>
      <c r="H17" s="20">
        <f t="shared" si="2"/>
        <v>73482240</v>
      </c>
    </row>
    <row r="18" spans="3:8" x14ac:dyDescent="0.25">
      <c r="C18" s="13">
        <v>15</v>
      </c>
      <c r="D18" s="18">
        <v>126.36935999999999</v>
      </c>
      <c r="E18" s="19">
        <v>1</v>
      </c>
      <c r="F18" s="14">
        <f t="shared" si="0"/>
        <v>126.36935999999999</v>
      </c>
      <c r="G18" s="20">
        <f t="shared" si="1"/>
        <v>7329422.879999999</v>
      </c>
      <c r="H18" s="20">
        <f t="shared" si="2"/>
        <v>7582161.5999999996</v>
      </c>
    </row>
    <row r="19" spans="3:8" x14ac:dyDescent="0.25">
      <c r="C19" s="13">
        <v>16</v>
      </c>
      <c r="D19" s="18">
        <v>127.92415999999999</v>
      </c>
      <c r="E19" s="19">
        <v>1</v>
      </c>
      <c r="F19" s="14">
        <f t="shared" si="0"/>
        <v>127.92415999999999</v>
      </c>
      <c r="G19" s="20">
        <f t="shared" si="1"/>
        <v>7419601.2799999993</v>
      </c>
      <c r="H19" s="20">
        <f t="shared" si="2"/>
        <v>7675449.5999999996</v>
      </c>
    </row>
    <row r="20" spans="3:8" x14ac:dyDescent="0.25">
      <c r="C20" s="13">
        <v>17</v>
      </c>
      <c r="D20" s="18">
        <v>132.19627199999999</v>
      </c>
      <c r="E20" s="19">
        <v>5</v>
      </c>
      <c r="F20" s="14">
        <f t="shared" si="0"/>
        <v>660.98136</v>
      </c>
      <c r="G20" s="20">
        <f t="shared" si="1"/>
        <v>38336918.880000003</v>
      </c>
      <c r="H20" s="20">
        <f t="shared" si="2"/>
        <v>39658881.600000001</v>
      </c>
    </row>
    <row r="21" spans="3:8" x14ac:dyDescent="0.25">
      <c r="C21" s="13">
        <v>18</v>
      </c>
      <c r="D21" s="18">
        <v>133.07293999999999</v>
      </c>
      <c r="E21" s="19">
        <v>20</v>
      </c>
      <c r="F21" s="14">
        <f t="shared" si="0"/>
        <v>2661.4587999999999</v>
      </c>
      <c r="G21" s="20">
        <f t="shared" si="1"/>
        <v>154364610.40000001</v>
      </c>
      <c r="H21" s="20">
        <f t="shared" si="2"/>
        <v>159687528</v>
      </c>
    </row>
    <row r="22" spans="3:8" x14ac:dyDescent="0.25">
      <c r="C22" s="13">
        <v>19</v>
      </c>
      <c r="D22" s="18">
        <v>133.78814800000001</v>
      </c>
      <c r="E22" s="19">
        <v>1</v>
      </c>
      <c r="F22" s="14">
        <f t="shared" si="0"/>
        <v>133.78814800000001</v>
      </c>
      <c r="G22" s="20">
        <f t="shared" si="1"/>
        <v>7759712.5840000007</v>
      </c>
      <c r="H22" s="20">
        <f t="shared" si="2"/>
        <v>8027288.8800000008</v>
      </c>
    </row>
    <row r="23" spans="3:8" x14ac:dyDescent="0.25">
      <c r="C23" s="13">
        <v>20</v>
      </c>
      <c r="D23" s="18">
        <v>133.952</v>
      </c>
      <c r="E23" s="19">
        <v>8</v>
      </c>
      <c r="F23" s="14">
        <f t="shared" si="0"/>
        <v>1071.616</v>
      </c>
      <c r="G23" s="20">
        <f t="shared" si="1"/>
        <v>62153728</v>
      </c>
      <c r="H23" s="20">
        <f t="shared" si="2"/>
        <v>64296960</v>
      </c>
    </row>
    <row r="24" spans="3:8" x14ac:dyDescent="0.25">
      <c r="C24" s="13">
        <v>21</v>
      </c>
      <c r="D24" s="18">
        <v>134.76527999999999</v>
      </c>
      <c r="E24" s="19">
        <v>1</v>
      </c>
      <c r="F24" s="14">
        <f t="shared" si="0"/>
        <v>134.76527999999999</v>
      </c>
      <c r="G24" s="20">
        <f t="shared" si="1"/>
        <v>7816386.2399999993</v>
      </c>
      <c r="H24" s="20">
        <f t="shared" si="2"/>
        <v>8085916.7999999998</v>
      </c>
    </row>
    <row r="25" spans="3:8" x14ac:dyDescent="0.25">
      <c r="C25" s="13">
        <v>22</v>
      </c>
      <c r="D25" s="18">
        <v>137.67156</v>
      </c>
      <c r="E25" s="19">
        <v>2</v>
      </c>
      <c r="F25" s="14">
        <f t="shared" si="0"/>
        <v>275.34312</v>
      </c>
      <c r="G25" s="20">
        <f t="shared" si="1"/>
        <v>15969900.959999999</v>
      </c>
      <c r="H25" s="20">
        <f t="shared" si="2"/>
        <v>16520587.199999999</v>
      </c>
    </row>
    <row r="26" spans="3:8" x14ac:dyDescent="0.25">
      <c r="C26" s="13">
        <v>23</v>
      </c>
      <c r="D26" s="18">
        <v>140.90075999999999</v>
      </c>
      <c r="E26" s="19">
        <v>104</v>
      </c>
      <c r="F26" s="14">
        <f t="shared" si="0"/>
        <v>14653.679039999999</v>
      </c>
      <c r="G26" s="20">
        <f t="shared" si="1"/>
        <v>849913384.31999993</v>
      </c>
      <c r="H26" s="20">
        <f t="shared" si="2"/>
        <v>879220742.39999998</v>
      </c>
    </row>
    <row r="27" spans="3:8" x14ac:dyDescent="0.25">
      <c r="C27" s="13">
        <v>24</v>
      </c>
      <c r="D27" s="18">
        <v>143.06073599999999</v>
      </c>
      <c r="E27" s="19">
        <v>1</v>
      </c>
      <c r="F27" s="14">
        <f t="shared" si="0"/>
        <v>143.06073599999999</v>
      </c>
      <c r="G27" s="20">
        <f t="shared" si="1"/>
        <v>8297522.6879999992</v>
      </c>
      <c r="H27" s="20">
        <f t="shared" si="2"/>
        <v>8583644.1600000001</v>
      </c>
    </row>
    <row r="28" spans="3:8" x14ac:dyDescent="0.25">
      <c r="C28" s="13">
        <v>25</v>
      </c>
      <c r="D28" s="18">
        <v>144.45287999999999</v>
      </c>
      <c r="E28" s="19">
        <v>1</v>
      </c>
      <c r="F28" s="14">
        <f t="shared" si="0"/>
        <v>144.45287999999999</v>
      </c>
      <c r="G28" s="20">
        <f t="shared" si="1"/>
        <v>8378267.04</v>
      </c>
      <c r="H28" s="20">
        <f t="shared" si="2"/>
        <v>8667172.7999999989</v>
      </c>
    </row>
    <row r="29" spans="3:8" x14ac:dyDescent="0.25">
      <c r="C29" s="13">
        <v>26</v>
      </c>
      <c r="D29" s="18">
        <v>147.216836</v>
      </c>
      <c r="E29" s="19">
        <v>5</v>
      </c>
      <c r="F29" s="14">
        <f t="shared" si="0"/>
        <v>736.08418000000006</v>
      </c>
      <c r="G29" s="20">
        <f t="shared" si="1"/>
        <v>42692882.440000005</v>
      </c>
      <c r="H29" s="20">
        <f t="shared" si="2"/>
        <v>44165050.800000004</v>
      </c>
    </row>
    <row r="30" spans="3:8" x14ac:dyDescent="0.25">
      <c r="C30" s="13">
        <v>27</v>
      </c>
      <c r="D30" s="18">
        <v>148.54798399999999</v>
      </c>
      <c r="E30" s="19">
        <v>2</v>
      </c>
      <c r="F30" s="14">
        <f t="shared" si="0"/>
        <v>297.09596799999997</v>
      </c>
      <c r="G30" s="20">
        <f t="shared" si="1"/>
        <v>17231566.143999998</v>
      </c>
      <c r="H30" s="20">
        <f t="shared" si="2"/>
        <v>17825758.079999998</v>
      </c>
    </row>
    <row r="31" spans="3:8" x14ac:dyDescent="0.25">
      <c r="C31" s="13">
        <v>28</v>
      </c>
      <c r="D31" s="18">
        <v>153.58553599999999</v>
      </c>
      <c r="E31" s="19">
        <v>1</v>
      </c>
      <c r="F31" s="14">
        <f t="shared" si="0"/>
        <v>153.58553599999999</v>
      </c>
      <c r="G31" s="20">
        <f t="shared" si="1"/>
        <v>8907961.0879999995</v>
      </c>
      <c r="H31" s="20">
        <f t="shared" si="2"/>
        <v>9215132.1600000001</v>
      </c>
    </row>
    <row r="32" spans="3:8" x14ac:dyDescent="0.25">
      <c r="C32" s="13">
        <v>29</v>
      </c>
      <c r="D32" s="18">
        <v>154.14048</v>
      </c>
      <c r="E32" s="19">
        <v>1</v>
      </c>
      <c r="F32" s="14">
        <f t="shared" si="0"/>
        <v>154.14048</v>
      </c>
      <c r="G32" s="20">
        <f t="shared" si="1"/>
        <v>8940147.8399999999</v>
      </c>
      <c r="H32" s="20">
        <f t="shared" si="2"/>
        <v>9248428.7999999989</v>
      </c>
    </row>
    <row r="33" spans="3:8" x14ac:dyDescent="0.25">
      <c r="C33" s="13">
        <v>30</v>
      </c>
      <c r="D33" s="18">
        <v>154.35576</v>
      </c>
      <c r="E33" s="19">
        <v>7</v>
      </c>
      <c r="F33" s="14">
        <f t="shared" si="0"/>
        <v>1080.4903200000001</v>
      </c>
      <c r="G33" s="20">
        <f t="shared" si="1"/>
        <v>62668438.56000001</v>
      </c>
      <c r="H33" s="20">
        <f t="shared" si="2"/>
        <v>64829419.200000003</v>
      </c>
    </row>
    <row r="34" spans="3:8" x14ac:dyDescent="0.25">
      <c r="C34" s="13">
        <v>31</v>
      </c>
      <c r="D34" s="18">
        <v>156.69035199999999</v>
      </c>
      <c r="E34" s="19">
        <v>1</v>
      </c>
      <c r="F34" s="14">
        <f t="shared" si="0"/>
        <v>156.69035199999999</v>
      </c>
      <c r="G34" s="20">
        <f t="shared" si="1"/>
        <v>9088040.4159999993</v>
      </c>
      <c r="H34" s="20">
        <f t="shared" si="2"/>
        <v>9401421.1199999992</v>
      </c>
    </row>
    <row r="35" spans="3:8" x14ac:dyDescent="0.25">
      <c r="C35" s="13">
        <v>32</v>
      </c>
      <c r="D35" s="18">
        <v>158.15904</v>
      </c>
      <c r="E35" s="19">
        <v>1</v>
      </c>
      <c r="F35" s="14">
        <f t="shared" si="0"/>
        <v>158.15904</v>
      </c>
      <c r="G35" s="20">
        <f t="shared" si="1"/>
        <v>9173224.3200000003</v>
      </c>
      <c r="H35" s="20">
        <f t="shared" si="2"/>
        <v>9489542.4000000004</v>
      </c>
    </row>
    <row r="36" spans="3:8" x14ac:dyDescent="0.25">
      <c r="C36" s="13">
        <v>33</v>
      </c>
      <c r="D36" s="18">
        <v>159.60619999999997</v>
      </c>
      <c r="E36" s="19">
        <v>1</v>
      </c>
      <c r="F36" s="14">
        <f t="shared" si="0"/>
        <v>159.60619999999997</v>
      </c>
      <c r="G36" s="20">
        <f t="shared" si="1"/>
        <v>9257159.5999999978</v>
      </c>
      <c r="H36" s="20">
        <f t="shared" si="2"/>
        <v>9576371.9999999981</v>
      </c>
    </row>
    <row r="37" spans="3:8" x14ac:dyDescent="0.25">
      <c r="C37" s="13">
        <v>34</v>
      </c>
      <c r="D37" s="18">
        <v>161.05455599999999</v>
      </c>
      <c r="E37" s="19">
        <v>1</v>
      </c>
      <c r="F37" s="14">
        <f t="shared" si="0"/>
        <v>161.05455599999999</v>
      </c>
      <c r="G37" s="20">
        <f t="shared" si="1"/>
        <v>9341164.2479999997</v>
      </c>
      <c r="H37" s="20">
        <f t="shared" si="2"/>
        <v>9663273.3599999994</v>
      </c>
    </row>
    <row r="38" spans="3:8" x14ac:dyDescent="0.25">
      <c r="C38" s="13">
        <v>35</v>
      </c>
      <c r="D38" s="18">
        <v>161.76856800000002</v>
      </c>
      <c r="E38" s="19">
        <v>1</v>
      </c>
      <c r="F38" s="14">
        <f t="shared" si="0"/>
        <v>161.76856800000002</v>
      </c>
      <c r="G38" s="20">
        <f t="shared" si="1"/>
        <v>9382576.9440000001</v>
      </c>
      <c r="H38" s="20">
        <f t="shared" si="2"/>
        <v>9706114.0800000001</v>
      </c>
    </row>
    <row r="39" spans="3:8" x14ac:dyDescent="0.25">
      <c r="C39" s="13">
        <v>36</v>
      </c>
      <c r="D39" s="18">
        <v>162.52324400000001</v>
      </c>
      <c r="E39" s="19">
        <v>1</v>
      </c>
      <c r="F39" s="14">
        <f t="shared" si="0"/>
        <v>162.52324400000001</v>
      </c>
      <c r="G39" s="20">
        <f t="shared" si="1"/>
        <v>9426348.1520000007</v>
      </c>
      <c r="H39" s="20">
        <f t="shared" si="2"/>
        <v>9751394.6400000006</v>
      </c>
    </row>
    <row r="40" spans="3:8" x14ac:dyDescent="0.25">
      <c r="C40" s="13">
        <v>37</v>
      </c>
      <c r="D40" s="18">
        <v>163.990736</v>
      </c>
      <c r="E40" s="19">
        <v>1</v>
      </c>
      <c r="F40" s="14">
        <f t="shared" si="0"/>
        <v>163.990736</v>
      </c>
      <c r="G40" s="20">
        <f t="shared" si="1"/>
        <v>9511462.6879999992</v>
      </c>
      <c r="H40" s="20">
        <f t="shared" si="2"/>
        <v>9839444.1600000001</v>
      </c>
    </row>
    <row r="41" spans="3:8" x14ac:dyDescent="0.25">
      <c r="C41" s="13">
        <v>38</v>
      </c>
      <c r="D41" s="18">
        <v>165.01211999999998</v>
      </c>
      <c r="E41" s="19">
        <v>5</v>
      </c>
      <c r="F41" s="14">
        <f t="shared" si="0"/>
        <v>825.06059999999991</v>
      </c>
      <c r="G41" s="20">
        <f t="shared" si="1"/>
        <v>47853514.799999997</v>
      </c>
      <c r="H41" s="20">
        <f t="shared" si="2"/>
        <v>49503635.999999993</v>
      </c>
    </row>
    <row r="42" spans="3:8" x14ac:dyDescent="0.25">
      <c r="C42" s="13">
        <v>39</v>
      </c>
      <c r="D42" s="18">
        <v>165.43909199999999</v>
      </c>
      <c r="E42" s="19">
        <v>1</v>
      </c>
      <c r="F42" s="14">
        <f t="shared" si="0"/>
        <v>165.43909199999999</v>
      </c>
      <c r="G42" s="20">
        <f t="shared" si="1"/>
        <v>9595467.3359999992</v>
      </c>
      <c r="H42" s="20">
        <f t="shared" si="2"/>
        <v>9926345.5199999996</v>
      </c>
    </row>
    <row r="43" spans="3:8" x14ac:dyDescent="0.25">
      <c r="C43" s="13">
        <v>40</v>
      </c>
      <c r="D43" s="18">
        <v>166.88625200000001</v>
      </c>
      <c r="E43" s="19">
        <v>1</v>
      </c>
      <c r="F43" s="14">
        <f t="shared" si="0"/>
        <v>166.88625200000001</v>
      </c>
      <c r="G43" s="20">
        <f t="shared" si="1"/>
        <v>9679402.6160000004</v>
      </c>
      <c r="H43" s="20">
        <f t="shared" si="2"/>
        <v>10013175.120000001</v>
      </c>
    </row>
    <row r="44" spans="3:8" x14ac:dyDescent="0.25">
      <c r="C44" s="13">
        <v>41</v>
      </c>
      <c r="D44" s="18">
        <v>168.35493999999997</v>
      </c>
      <c r="E44" s="19">
        <v>1</v>
      </c>
      <c r="F44" s="14">
        <f t="shared" si="0"/>
        <v>168.35493999999997</v>
      </c>
      <c r="G44" s="20">
        <f t="shared" si="1"/>
        <v>9764586.5199999977</v>
      </c>
      <c r="H44" s="20">
        <f t="shared" si="2"/>
        <v>10101296.399999999</v>
      </c>
    </row>
    <row r="45" spans="3:8" x14ac:dyDescent="0.25">
      <c r="C45" s="13">
        <v>42</v>
      </c>
      <c r="D45" s="18">
        <v>169.08091200000001</v>
      </c>
      <c r="E45" s="19">
        <v>2</v>
      </c>
      <c r="F45" s="14">
        <f t="shared" si="0"/>
        <v>338.16182400000002</v>
      </c>
      <c r="G45" s="20">
        <f t="shared" si="1"/>
        <v>19613385.792000003</v>
      </c>
      <c r="H45" s="20">
        <f t="shared" si="2"/>
        <v>20289709.440000001</v>
      </c>
    </row>
    <row r="46" spans="3:8" x14ac:dyDescent="0.25">
      <c r="C46" s="13">
        <v>43</v>
      </c>
      <c r="D46" s="18">
        <v>169.49472799999998</v>
      </c>
      <c r="E46" s="19">
        <v>1</v>
      </c>
      <c r="F46" s="14">
        <f t="shared" si="0"/>
        <v>169.49472799999998</v>
      </c>
      <c r="G46" s="20">
        <f t="shared" si="1"/>
        <v>9830694.2239999995</v>
      </c>
      <c r="H46" s="20">
        <f t="shared" si="2"/>
        <v>10169683.68</v>
      </c>
    </row>
    <row r="47" spans="3:8" x14ac:dyDescent="0.25">
      <c r="C47" s="13">
        <v>44</v>
      </c>
      <c r="D47" s="18">
        <v>171.66785999999999</v>
      </c>
      <c r="E47" s="19">
        <v>15</v>
      </c>
      <c r="F47" s="14">
        <f t="shared" si="0"/>
        <v>2575.0178999999998</v>
      </c>
      <c r="G47" s="20">
        <f t="shared" si="1"/>
        <v>149351038.19999999</v>
      </c>
      <c r="H47" s="20">
        <f t="shared" si="2"/>
        <v>154501074</v>
      </c>
    </row>
    <row r="48" spans="3:8" x14ac:dyDescent="0.25">
      <c r="C48" s="13">
        <v>45</v>
      </c>
      <c r="D48" s="18">
        <v>172.66651999999999</v>
      </c>
      <c r="E48" s="19">
        <v>1</v>
      </c>
      <c r="F48" s="14">
        <f t="shared" si="0"/>
        <v>172.66651999999999</v>
      </c>
      <c r="G48" s="20">
        <f t="shared" si="1"/>
        <v>10014658.16</v>
      </c>
      <c r="H48" s="20">
        <f t="shared" si="2"/>
        <v>10359991.199999999</v>
      </c>
    </row>
    <row r="49" spans="3:8" x14ac:dyDescent="0.25">
      <c r="C49" s="13">
        <v>46</v>
      </c>
      <c r="D49" s="18">
        <v>175.54888</v>
      </c>
      <c r="E49" s="19">
        <v>30</v>
      </c>
      <c r="F49" s="14">
        <f t="shared" si="0"/>
        <v>5266.4664000000002</v>
      </c>
      <c r="G49" s="20">
        <f t="shared" si="1"/>
        <v>305455051.19999999</v>
      </c>
      <c r="H49" s="20">
        <f t="shared" si="2"/>
        <v>315987984</v>
      </c>
    </row>
    <row r="50" spans="3:8" x14ac:dyDescent="0.25">
      <c r="C50" s="13">
        <v>47</v>
      </c>
      <c r="D50" s="18">
        <v>177.48998799999998</v>
      </c>
      <c r="E50" s="19">
        <v>1</v>
      </c>
      <c r="F50" s="14">
        <f t="shared" si="0"/>
        <v>177.48998799999998</v>
      </c>
      <c r="G50" s="20">
        <f t="shared" si="1"/>
        <v>10294419.304</v>
      </c>
      <c r="H50" s="20">
        <f t="shared" si="2"/>
        <v>10649399.279999999</v>
      </c>
    </row>
    <row r="51" spans="3:8" x14ac:dyDescent="0.25">
      <c r="C51" s="13">
        <v>48</v>
      </c>
      <c r="D51" s="18">
        <v>179.263656</v>
      </c>
      <c r="E51" s="19">
        <v>2</v>
      </c>
      <c r="F51" s="14">
        <f t="shared" si="0"/>
        <v>358.52731199999999</v>
      </c>
      <c r="G51" s="20">
        <f t="shared" si="1"/>
        <v>20794584.096000001</v>
      </c>
      <c r="H51" s="20">
        <f t="shared" si="2"/>
        <v>21511638.719999999</v>
      </c>
    </row>
    <row r="52" spans="3:8" x14ac:dyDescent="0.25">
      <c r="C52" s="13">
        <v>49</v>
      </c>
      <c r="D52" s="18">
        <v>179.4</v>
      </c>
      <c r="E52" s="19">
        <v>9</v>
      </c>
      <c r="F52" s="14">
        <f t="shared" si="0"/>
        <v>1614.6000000000001</v>
      </c>
      <c r="G52" s="20">
        <f t="shared" si="1"/>
        <v>93646800.000000015</v>
      </c>
      <c r="H52" s="20">
        <f t="shared" si="2"/>
        <v>96876000.000000015</v>
      </c>
    </row>
    <row r="53" spans="3:8" x14ac:dyDescent="0.25">
      <c r="C53" s="17" t="s">
        <v>19</v>
      </c>
      <c r="D53" s="17"/>
      <c r="E53" s="15">
        <f>SUM(E4:E52)</f>
        <v>302</v>
      </c>
      <c r="F53" s="16">
        <f>SUM(F4:F52)</f>
        <v>43086.640323999985</v>
      </c>
      <c r="G53" s="21">
        <f>SUM(G4:G52)</f>
        <v>2499025138.7919993</v>
      </c>
      <c r="H53" s="21">
        <f>SUM(H4:H52)</f>
        <v>2585198419.4400005</v>
      </c>
    </row>
  </sheetData>
  <mergeCells count="1">
    <mergeCell ref="C53:D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3"/>
  <sheetViews>
    <sheetView topLeftCell="A3" workbookViewId="0">
      <selection activeCell="A3" sqref="A3"/>
    </sheetView>
  </sheetViews>
  <sheetFormatPr defaultRowHeight="15" x14ac:dyDescent="0.25"/>
  <cols>
    <col min="1" max="1" width="13.140625" bestFit="1" customWidth="1"/>
    <col min="2" max="2" width="14.7109375" bestFit="1" customWidth="1"/>
  </cols>
  <sheetData>
    <row r="3" spans="1:2" x14ac:dyDescent="0.25">
      <c r="A3" s="6" t="s">
        <v>12</v>
      </c>
      <c r="B3" t="s">
        <v>14</v>
      </c>
    </row>
    <row r="4" spans="1:2" x14ac:dyDescent="0.25">
      <c r="A4" s="11">
        <v>83.301400000000001</v>
      </c>
      <c r="B4" s="10">
        <v>1</v>
      </c>
    </row>
    <row r="5" spans="1:2" x14ac:dyDescent="0.25">
      <c r="A5" s="11">
        <v>84.719855999999993</v>
      </c>
      <c r="B5" s="10">
        <v>1</v>
      </c>
    </row>
    <row r="6" spans="1:2" x14ac:dyDescent="0.25">
      <c r="A6" s="11">
        <v>89.460799999999992</v>
      </c>
      <c r="B6" s="10">
        <v>1</v>
      </c>
    </row>
    <row r="7" spans="1:2" x14ac:dyDescent="0.25">
      <c r="A7" s="11">
        <v>93.811847999999998</v>
      </c>
      <c r="B7" s="10">
        <v>1</v>
      </c>
    </row>
    <row r="8" spans="1:2" x14ac:dyDescent="0.25">
      <c r="A8" s="11">
        <v>96.575803999999991</v>
      </c>
      <c r="B8" s="10">
        <v>1</v>
      </c>
    </row>
    <row r="9" spans="1:2" x14ac:dyDescent="0.25">
      <c r="A9" s="11">
        <v>98.649668000000005</v>
      </c>
      <c r="B9" s="10">
        <v>10</v>
      </c>
    </row>
    <row r="10" spans="1:2" x14ac:dyDescent="0.25">
      <c r="A10" s="11">
        <v>99.334975999999997</v>
      </c>
      <c r="B10" s="10">
        <v>2</v>
      </c>
    </row>
    <row r="11" spans="1:2" x14ac:dyDescent="0.25">
      <c r="A11" s="11">
        <v>107.53236</v>
      </c>
      <c r="B11" s="10">
        <v>1</v>
      </c>
    </row>
    <row r="12" spans="1:2" x14ac:dyDescent="0.25">
      <c r="A12" s="11">
        <v>108.91373999999999</v>
      </c>
      <c r="B12" s="10">
        <v>4</v>
      </c>
    </row>
    <row r="13" spans="1:2" x14ac:dyDescent="0.25">
      <c r="A13" s="11">
        <v>109.05128000000001</v>
      </c>
      <c r="B13" s="10">
        <v>1</v>
      </c>
    </row>
    <row r="14" spans="1:2" x14ac:dyDescent="0.25">
      <c r="A14" s="11">
        <v>111.61430799999999</v>
      </c>
      <c r="B14" s="10">
        <v>1</v>
      </c>
    </row>
    <row r="15" spans="1:2" x14ac:dyDescent="0.25">
      <c r="A15" s="11">
        <v>120.02577599999999</v>
      </c>
      <c r="B15" s="10">
        <v>1</v>
      </c>
    </row>
    <row r="16" spans="1:2" x14ac:dyDescent="0.25">
      <c r="A16" s="11">
        <v>122.27425599999999</v>
      </c>
      <c r="B16" s="10">
        <v>30</v>
      </c>
    </row>
    <row r="17" spans="1:2" x14ac:dyDescent="0.25">
      <c r="A17" s="11">
        <v>122.4704</v>
      </c>
      <c r="B17" s="10">
        <v>10</v>
      </c>
    </row>
    <row r="18" spans="1:2" x14ac:dyDescent="0.25">
      <c r="A18" s="11">
        <v>126.36935999999999</v>
      </c>
      <c r="B18" s="10">
        <v>1</v>
      </c>
    </row>
    <row r="19" spans="1:2" x14ac:dyDescent="0.25">
      <c r="A19" s="11">
        <v>127.92415999999999</v>
      </c>
      <c r="B19" s="10">
        <v>1</v>
      </c>
    </row>
    <row r="20" spans="1:2" x14ac:dyDescent="0.25">
      <c r="A20" s="11">
        <v>132.19627199999999</v>
      </c>
      <c r="B20" s="10">
        <v>5</v>
      </c>
    </row>
    <row r="21" spans="1:2" x14ac:dyDescent="0.25">
      <c r="A21" s="11">
        <v>133.07293999999999</v>
      </c>
      <c r="B21" s="10">
        <v>20</v>
      </c>
    </row>
    <row r="22" spans="1:2" x14ac:dyDescent="0.25">
      <c r="A22" s="11">
        <v>133.78814800000001</v>
      </c>
      <c r="B22" s="10">
        <v>1</v>
      </c>
    </row>
    <row r="23" spans="1:2" x14ac:dyDescent="0.25">
      <c r="A23" s="11">
        <v>133.952</v>
      </c>
      <c r="B23" s="10">
        <v>8</v>
      </c>
    </row>
    <row r="24" spans="1:2" x14ac:dyDescent="0.25">
      <c r="A24" s="11">
        <v>134.76527999999999</v>
      </c>
      <c r="B24" s="10">
        <v>1</v>
      </c>
    </row>
    <row r="25" spans="1:2" x14ac:dyDescent="0.25">
      <c r="A25" s="11">
        <v>137.67156</v>
      </c>
      <c r="B25" s="10">
        <v>2</v>
      </c>
    </row>
    <row r="26" spans="1:2" x14ac:dyDescent="0.25">
      <c r="A26" s="11">
        <v>140.90075999999999</v>
      </c>
      <c r="B26" s="10">
        <v>104</v>
      </c>
    </row>
    <row r="27" spans="1:2" x14ac:dyDescent="0.25">
      <c r="A27" s="11">
        <v>143.06073599999999</v>
      </c>
      <c r="B27" s="10">
        <v>1</v>
      </c>
    </row>
    <row r="28" spans="1:2" x14ac:dyDescent="0.25">
      <c r="A28" s="11">
        <v>144.45287999999999</v>
      </c>
      <c r="B28" s="10">
        <v>1</v>
      </c>
    </row>
    <row r="29" spans="1:2" x14ac:dyDescent="0.25">
      <c r="A29" s="11">
        <v>147.216836</v>
      </c>
      <c r="B29" s="10">
        <v>5</v>
      </c>
    </row>
    <row r="30" spans="1:2" x14ac:dyDescent="0.25">
      <c r="A30" s="11">
        <v>148.54798399999999</v>
      </c>
      <c r="B30" s="10">
        <v>2</v>
      </c>
    </row>
    <row r="31" spans="1:2" x14ac:dyDescent="0.25">
      <c r="A31" s="11">
        <v>153.58553599999999</v>
      </c>
      <c r="B31" s="10">
        <v>1</v>
      </c>
    </row>
    <row r="32" spans="1:2" x14ac:dyDescent="0.25">
      <c r="A32" s="11">
        <v>154.14048</v>
      </c>
      <c r="B32" s="10">
        <v>1</v>
      </c>
    </row>
    <row r="33" spans="1:2" x14ac:dyDescent="0.25">
      <c r="A33" s="11">
        <v>154.35576</v>
      </c>
      <c r="B33" s="10">
        <v>7</v>
      </c>
    </row>
    <row r="34" spans="1:2" x14ac:dyDescent="0.25">
      <c r="A34" s="11">
        <v>156.69035199999999</v>
      </c>
      <c r="B34" s="10">
        <v>1</v>
      </c>
    </row>
    <row r="35" spans="1:2" x14ac:dyDescent="0.25">
      <c r="A35" s="11">
        <v>158.15904</v>
      </c>
      <c r="B35" s="10">
        <v>1</v>
      </c>
    </row>
    <row r="36" spans="1:2" x14ac:dyDescent="0.25">
      <c r="A36" s="11">
        <v>159.60619999999997</v>
      </c>
      <c r="B36" s="10">
        <v>1</v>
      </c>
    </row>
    <row r="37" spans="1:2" x14ac:dyDescent="0.25">
      <c r="A37" s="11">
        <v>161.05455599999999</v>
      </c>
      <c r="B37" s="10">
        <v>1</v>
      </c>
    </row>
    <row r="38" spans="1:2" x14ac:dyDescent="0.25">
      <c r="A38" s="11">
        <v>161.76856800000002</v>
      </c>
      <c r="B38" s="10">
        <v>1</v>
      </c>
    </row>
    <row r="39" spans="1:2" x14ac:dyDescent="0.25">
      <c r="A39" s="11">
        <v>162.52324400000001</v>
      </c>
      <c r="B39" s="10">
        <v>1</v>
      </c>
    </row>
    <row r="40" spans="1:2" x14ac:dyDescent="0.25">
      <c r="A40" s="11">
        <v>163.990736</v>
      </c>
      <c r="B40" s="10">
        <v>1</v>
      </c>
    </row>
    <row r="41" spans="1:2" x14ac:dyDescent="0.25">
      <c r="A41" s="11">
        <v>165.01211999999998</v>
      </c>
      <c r="B41" s="10">
        <v>5</v>
      </c>
    </row>
    <row r="42" spans="1:2" x14ac:dyDescent="0.25">
      <c r="A42" s="11">
        <v>165.43909199999999</v>
      </c>
      <c r="B42" s="10">
        <v>1</v>
      </c>
    </row>
    <row r="43" spans="1:2" x14ac:dyDescent="0.25">
      <c r="A43" s="11">
        <v>166.88625200000001</v>
      </c>
      <c r="B43" s="10">
        <v>1</v>
      </c>
    </row>
    <row r="44" spans="1:2" x14ac:dyDescent="0.25">
      <c r="A44" s="11">
        <v>168.35493999999997</v>
      </c>
      <c r="B44" s="10">
        <v>1</v>
      </c>
    </row>
    <row r="45" spans="1:2" x14ac:dyDescent="0.25">
      <c r="A45" s="11">
        <v>169.08091200000001</v>
      </c>
      <c r="B45" s="10">
        <v>2</v>
      </c>
    </row>
    <row r="46" spans="1:2" x14ac:dyDescent="0.25">
      <c r="A46" s="11">
        <v>169.49472799999998</v>
      </c>
      <c r="B46" s="10">
        <v>1</v>
      </c>
    </row>
    <row r="47" spans="1:2" x14ac:dyDescent="0.25">
      <c r="A47" s="11">
        <v>171.66785999999999</v>
      </c>
      <c r="B47" s="10">
        <v>15</v>
      </c>
    </row>
    <row r="48" spans="1:2" x14ac:dyDescent="0.25">
      <c r="A48" s="11">
        <v>172.66651999999999</v>
      </c>
      <c r="B48" s="10">
        <v>1</v>
      </c>
    </row>
    <row r="49" spans="1:2" x14ac:dyDescent="0.25">
      <c r="A49" s="11">
        <v>175.54888</v>
      </c>
      <c r="B49" s="10">
        <v>30</v>
      </c>
    </row>
    <row r="50" spans="1:2" x14ac:dyDescent="0.25">
      <c r="A50" s="11">
        <v>177.48998799999998</v>
      </c>
      <c r="B50" s="10">
        <v>1</v>
      </c>
    </row>
    <row r="51" spans="1:2" x14ac:dyDescent="0.25">
      <c r="A51" s="11">
        <v>179.263656</v>
      </c>
      <c r="B51" s="10">
        <v>2</v>
      </c>
    </row>
    <row r="52" spans="1:2" x14ac:dyDescent="0.25">
      <c r="A52" s="11">
        <v>179.4</v>
      </c>
      <c r="B52" s="10">
        <v>9</v>
      </c>
    </row>
    <row r="53" spans="1:2" x14ac:dyDescent="0.25">
      <c r="A53" s="11" t="s">
        <v>13</v>
      </c>
      <c r="B53" s="10">
        <v>302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topLeftCell="A87" workbookViewId="0">
      <selection activeCell="I88" sqref="I88:K93"/>
    </sheetView>
  </sheetViews>
  <sheetFormatPr defaultRowHeight="15" x14ac:dyDescent="0.25"/>
  <cols>
    <col min="1" max="1" width="7.5703125" style="1" bestFit="1" customWidth="1"/>
    <col min="2" max="2" width="10" style="1" bestFit="1" customWidth="1"/>
    <col min="3" max="3" width="11" style="1" bestFit="1" customWidth="1"/>
    <col min="4" max="4" width="12.42578125" style="1" bestFit="1" customWidth="1"/>
    <col min="5" max="5" width="13.28515625" style="1" bestFit="1" customWidth="1"/>
    <col min="6" max="6" width="6.5703125" style="1" bestFit="1" customWidth="1"/>
    <col min="7" max="8" width="9.140625" style="1"/>
    <col min="9" max="9" width="10.140625" style="1" bestFit="1" customWidth="1"/>
    <col min="10" max="10" width="16.85546875" style="1" bestFit="1" customWidth="1"/>
    <col min="11" max="11" width="14.28515625" style="1" bestFit="1" customWidth="1"/>
    <col min="12" max="16384" width="9.140625" style="1"/>
  </cols>
  <sheetData>
    <row r="1" spans="1:6" ht="15.75" customHeight="1" x14ac:dyDescent="0.25">
      <c r="A1" s="8" t="s">
        <v>2</v>
      </c>
      <c r="B1" s="8"/>
      <c r="C1" s="8"/>
      <c r="D1" s="8"/>
      <c r="E1" s="8"/>
      <c r="F1" s="8"/>
    </row>
    <row r="2" spans="1:6" ht="16.5" customHeight="1" x14ac:dyDescent="0.25">
      <c r="A2" s="8" t="s">
        <v>3</v>
      </c>
      <c r="B2" s="8"/>
      <c r="C2" s="8"/>
      <c r="D2" s="8"/>
      <c r="E2" s="8"/>
      <c r="F2" s="8"/>
    </row>
    <row r="3" spans="1:6" x14ac:dyDescent="0.25">
      <c r="A3" s="3" t="s">
        <v>4</v>
      </c>
      <c r="B3" s="3" t="s">
        <v>5</v>
      </c>
      <c r="C3" s="4" t="s">
        <v>6</v>
      </c>
      <c r="D3" s="5" t="s">
        <v>1</v>
      </c>
      <c r="E3" s="5" t="s">
        <v>0</v>
      </c>
      <c r="F3" s="5" t="s">
        <v>7</v>
      </c>
    </row>
    <row r="4" spans="1:6" x14ac:dyDescent="0.25">
      <c r="A4" s="2">
        <v>1</v>
      </c>
      <c r="B4" s="9">
        <v>137.97</v>
      </c>
      <c r="C4" s="9">
        <f t="shared" ref="C4:C67" si="0">1.196*B4</f>
        <v>165.01211999999998</v>
      </c>
      <c r="D4" s="2">
        <v>7.665</v>
      </c>
      <c r="E4" s="2">
        <v>18</v>
      </c>
      <c r="F4" s="2" t="s">
        <v>8</v>
      </c>
    </row>
    <row r="5" spans="1:6" x14ac:dyDescent="0.25">
      <c r="A5" s="2">
        <v>1</v>
      </c>
      <c r="B5" s="9">
        <v>137.97</v>
      </c>
      <c r="C5" s="9">
        <f t="shared" si="0"/>
        <v>165.01211999999998</v>
      </c>
      <c r="D5" s="2">
        <v>7.665</v>
      </c>
      <c r="E5" s="2">
        <v>18</v>
      </c>
      <c r="F5" s="2" t="s">
        <v>8</v>
      </c>
    </row>
    <row r="6" spans="1:6" x14ac:dyDescent="0.25">
      <c r="A6" s="2">
        <v>1</v>
      </c>
      <c r="B6" s="9">
        <v>137.97</v>
      </c>
      <c r="C6" s="9">
        <f t="shared" si="0"/>
        <v>165.01211999999998</v>
      </c>
      <c r="D6" s="2">
        <v>7.665</v>
      </c>
      <c r="E6" s="2">
        <v>18</v>
      </c>
      <c r="F6" s="2" t="s">
        <v>8</v>
      </c>
    </row>
    <row r="7" spans="1:6" x14ac:dyDescent="0.25">
      <c r="A7" s="2">
        <v>1</v>
      </c>
      <c r="B7" s="9">
        <v>137.97</v>
      </c>
      <c r="C7" s="9">
        <f t="shared" si="0"/>
        <v>165.01211999999998</v>
      </c>
      <c r="D7" s="2">
        <v>7.665</v>
      </c>
      <c r="E7" s="2">
        <v>18</v>
      </c>
      <c r="F7" s="2" t="s">
        <v>8</v>
      </c>
    </row>
    <row r="8" spans="1:6" x14ac:dyDescent="0.25">
      <c r="A8" s="2">
        <v>1</v>
      </c>
      <c r="B8" s="9">
        <v>137.97</v>
      </c>
      <c r="C8" s="9">
        <f t="shared" si="0"/>
        <v>165.01211999999998</v>
      </c>
      <c r="D8" s="2">
        <v>7.665</v>
      </c>
      <c r="E8" s="2">
        <v>18</v>
      </c>
      <c r="F8" s="2" t="s">
        <v>8</v>
      </c>
    </row>
    <row r="9" spans="1:6" x14ac:dyDescent="0.25">
      <c r="A9" s="2">
        <v>1</v>
      </c>
      <c r="B9" s="9">
        <v>89.91</v>
      </c>
      <c r="C9" s="9">
        <f t="shared" si="0"/>
        <v>107.53236</v>
      </c>
      <c r="D9" s="2">
        <v>7.665</v>
      </c>
      <c r="E9" s="2">
        <v>11.73</v>
      </c>
      <c r="F9" s="2" t="s">
        <v>8</v>
      </c>
    </row>
    <row r="10" spans="1:6" x14ac:dyDescent="0.25">
      <c r="A10" s="2">
        <v>1</v>
      </c>
      <c r="B10" s="9">
        <v>129.06</v>
      </c>
      <c r="C10" s="9">
        <f t="shared" si="0"/>
        <v>154.35576</v>
      </c>
      <c r="D10" s="2">
        <v>7.17</v>
      </c>
      <c r="E10" s="2">
        <v>18</v>
      </c>
      <c r="F10" s="2" t="s">
        <v>9</v>
      </c>
    </row>
    <row r="11" spans="1:6" x14ac:dyDescent="0.25">
      <c r="A11" s="2">
        <v>1</v>
      </c>
      <c r="B11" s="9">
        <v>129.06</v>
      </c>
      <c r="C11" s="9">
        <f t="shared" si="0"/>
        <v>154.35576</v>
      </c>
      <c r="D11" s="2">
        <v>7.17</v>
      </c>
      <c r="E11" s="2">
        <v>18</v>
      </c>
      <c r="F11" s="2" t="s">
        <v>9</v>
      </c>
    </row>
    <row r="12" spans="1:6" x14ac:dyDescent="0.25">
      <c r="A12" s="2">
        <v>1</v>
      </c>
      <c r="B12" s="9">
        <v>129.06</v>
      </c>
      <c r="C12" s="9">
        <f t="shared" si="0"/>
        <v>154.35576</v>
      </c>
      <c r="D12" s="2">
        <v>7.17</v>
      </c>
      <c r="E12" s="2">
        <v>18</v>
      </c>
      <c r="F12" s="2" t="s">
        <v>9</v>
      </c>
    </row>
    <row r="13" spans="1:6" x14ac:dyDescent="0.25">
      <c r="A13" s="2">
        <v>1</v>
      </c>
      <c r="B13" s="9">
        <v>129.06</v>
      </c>
      <c r="C13" s="9">
        <f t="shared" si="0"/>
        <v>154.35576</v>
      </c>
      <c r="D13" s="2">
        <v>7.17</v>
      </c>
      <c r="E13" s="2">
        <v>18</v>
      </c>
      <c r="F13" s="2" t="s">
        <v>9</v>
      </c>
    </row>
    <row r="14" spans="1:6" x14ac:dyDescent="0.25">
      <c r="A14" s="2">
        <v>1</v>
      </c>
      <c r="B14" s="9">
        <v>129.06</v>
      </c>
      <c r="C14" s="9">
        <f t="shared" si="0"/>
        <v>154.35576</v>
      </c>
      <c r="D14" s="2">
        <v>7.17</v>
      </c>
      <c r="E14" s="2">
        <v>18</v>
      </c>
      <c r="F14" s="2" t="s">
        <v>9</v>
      </c>
    </row>
    <row r="15" spans="1:6" x14ac:dyDescent="0.25">
      <c r="A15" s="2">
        <v>1</v>
      </c>
      <c r="B15" s="9">
        <v>129.06</v>
      </c>
      <c r="C15" s="9">
        <f t="shared" si="0"/>
        <v>154.35576</v>
      </c>
      <c r="D15" s="2">
        <v>7.17</v>
      </c>
      <c r="E15" s="2">
        <v>18</v>
      </c>
      <c r="F15" s="2" t="s">
        <v>9</v>
      </c>
    </row>
    <row r="16" spans="1:6" x14ac:dyDescent="0.25">
      <c r="A16" s="2">
        <v>1</v>
      </c>
      <c r="B16" s="9">
        <v>129.06</v>
      </c>
      <c r="C16" s="9">
        <f t="shared" si="0"/>
        <v>154.35576</v>
      </c>
      <c r="D16" s="2">
        <v>7.17</v>
      </c>
      <c r="E16" s="2">
        <v>18</v>
      </c>
      <c r="F16" s="2" t="s">
        <v>9</v>
      </c>
    </row>
    <row r="17" spans="1:6" x14ac:dyDescent="0.25">
      <c r="A17" s="2">
        <v>1</v>
      </c>
      <c r="B17" s="9">
        <v>128.88</v>
      </c>
      <c r="C17" s="9">
        <f t="shared" si="0"/>
        <v>154.14048</v>
      </c>
      <c r="D17" s="2">
        <v>7.17</v>
      </c>
      <c r="E17" s="2">
        <v>18</v>
      </c>
      <c r="F17" s="2" t="s">
        <v>9</v>
      </c>
    </row>
    <row r="18" spans="1:6" x14ac:dyDescent="0.25">
      <c r="A18" s="2">
        <v>1</v>
      </c>
      <c r="B18" s="9">
        <v>128.416</v>
      </c>
      <c r="C18" s="9">
        <f t="shared" si="0"/>
        <v>153.58553599999999</v>
      </c>
      <c r="D18" s="2">
        <v>10.06</v>
      </c>
      <c r="E18" s="2">
        <v>16.940000000000001</v>
      </c>
      <c r="F18" s="5"/>
    </row>
    <row r="19" spans="1:6" x14ac:dyDescent="0.25">
      <c r="A19" s="2">
        <v>1</v>
      </c>
      <c r="B19" s="9">
        <v>144.37</v>
      </c>
      <c r="C19" s="9">
        <f t="shared" si="0"/>
        <v>172.66651999999999</v>
      </c>
      <c r="D19" s="2">
        <v>7.2</v>
      </c>
      <c r="E19" s="2">
        <v>20</v>
      </c>
      <c r="F19" s="5"/>
    </row>
    <row r="20" spans="1:6" x14ac:dyDescent="0.25">
      <c r="A20" s="2">
        <v>1</v>
      </c>
      <c r="B20" s="9">
        <v>150</v>
      </c>
      <c r="C20" s="9">
        <f t="shared" si="0"/>
        <v>179.4</v>
      </c>
      <c r="D20" s="2">
        <v>7.5</v>
      </c>
      <c r="E20" s="2">
        <v>20</v>
      </c>
      <c r="F20" s="2" t="s">
        <v>10</v>
      </c>
    </row>
    <row r="21" spans="1:6" x14ac:dyDescent="0.25">
      <c r="A21" s="2">
        <v>1</v>
      </c>
      <c r="B21" s="9">
        <v>150</v>
      </c>
      <c r="C21" s="9">
        <f t="shared" si="0"/>
        <v>179.4</v>
      </c>
      <c r="D21" s="2">
        <v>7.5</v>
      </c>
      <c r="E21" s="2">
        <v>20</v>
      </c>
      <c r="F21" s="2" t="s">
        <v>10</v>
      </c>
    </row>
    <row r="22" spans="1:6" x14ac:dyDescent="0.25">
      <c r="A22" s="2">
        <v>1</v>
      </c>
      <c r="B22" s="9">
        <v>150</v>
      </c>
      <c r="C22" s="9">
        <f t="shared" si="0"/>
        <v>179.4</v>
      </c>
      <c r="D22" s="2">
        <v>7.5</v>
      </c>
      <c r="E22" s="2">
        <v>20</v>
      </c>
      <c r="F22" s="2" t="s">
        <v>10</v>
      </c>
    </row>
    <row r="23" spans="1:6" x14ac:dyDescent="0.25">
      <c r="A23" s="2">
        <v>1</v>
      </c>
      <c r="B23" s="9">
        <v>150</v>
      </c>
      <c r="C23" s="9">
        <f t="shared" si="0"/>
        <v>179.4</v>
      </c>
      <c r="D23" s="2">
        <v>7.5</v>
      </c>
      <c r="E23" s="2">
        <v>20</v>
      </c>
      <c r="F23" s="2" t="s">
        <v>10</v>
      </c>
    </row>
    <row r="24" spans="1:6" x14ac:dyDescent="0.25">
      <c r="A24" s="2">
        <v>1</v>
      </c>
      <c r="B24" s="9">
        <v>150</v>
      </c>
      <c r="C24" s="9">
        <f t="shared" si="0"/>
        <v>179.4</v>
      </c>
      <c r="D24" s="2">
        <v>7.5</v>
      </c>
      <c r="E24" s="2">
        <v>20</v>
      </c>
      <c r="F24" s="2" t="s">
        <v>10</v>
      </c>
    </row>
    <row r="25" spans="1:6" x14ac:dyDescent="0.25">
      <c r="A25" s="2">
        <v>1</v>
      </c>
      <c r="B25" s="9">
        <v>150</v>
      </c>
      <c r="C25" s="9">
        <f t="shared" si="0"/>
        <v>179.4</v>
      </c>
      <c r="D25" s="2">
        <v>7.5</v>
      </c>
      <c r="E25" s="2">
        <v>20</v>
      </c>
      <c r="F25" s="2" t="s">
        <v>10</v>
      </c>
    </row>
    <row r="26" spans="1:6" x14ac:dyDescent="0.25">
      <c r="A26" s="2">
        <v>1</v>
      </c>
      <c r="B26" s="9">
        <v>150</v>
      </c>
      <c r="C26" s="9">
        <f t="shared" si="0"/>
        <v>179.4</v>
      </c>
      <c r="D26" s="2">
        <v>7.5</v>
      </c>
      <c r="E26" s="2">
        <v>20</v>
      </c>
      <c r="F26" s="2" t="s">
        <v>10</v>
      </c>
    </row>
    <row r="27" spans="1:6" x14ac:dyDescent="0.25">
      <c r="A27" s="2">
        <v>1</v>
      </c>
      <c r="B27" s="9">
        <v>150</v>
      </c>
      <c r="C27" s="9">
        <f t="shared" si="0"/>
        <v>179.4</v>
      </c>
      <c r="D27" s="2">
        <v>7.5</v>
      </c>
      <c r="E27" s="2">
        <v>20</v>
      </c>
      <c r="F27" s="2" t="s">
        <v>10</v>
      </c>
    </row>
    <row r="28" spans="1:6" x14ac:dyDescent="0.25">
      <c r="A28" s="2">
        <v>1</v>
      </c>
      <c r="B28" s="9">
        <v>150</v>
      </c>
      <c r="C28" s="9">
        <f t="shared" si="0"/>
        <v>179.4</v>
      </c>
      <c r="D28" s="2">
        <v>7.5</v>
      </c>
      <c r="E28" s="2">
        <v>20</v>
      </c>
      <c r="F28" s="2" t="s">
        <v>10</v>
      </c>
    </row>
    <row r="29" spans="1:6" x14ac:dyDescent="0.25">
      <c r="A29" s="2">
        <v>1</v>
      </c>
      <c r="B29" s="9">
        <v>112</v>
      </c>
      <c r="C29" s="9">
        <f t="shared" si="0"/>
        <v>133.952</v>
      </c>
      <c r="D29" s="2">
        <v>6.8650000000000002</v>
      </c>
      <c r="E29" s="2">
        <v>16</v>
      </c>
      <c r="F29" s="2" t="s">
        <v>11</v>
      </c>
    </row>
    <row r="30" spans="1:6" x14ac:dyDescent="0.25">
      <c r="A30" s="2">
        <v>1</v>
      </c>
      <c r="B30" s="9">
        <v>112</v>
      </c>
      <c r="C30" s="9">
        <f t="shared" si="0"/>
        <v>133.952</v>
      </c>
      <c r="D30" s="2">
        <v>6.8650000000000002</v>
      </c>
      <c r="E30" s="2">
        <v>16</v>
      </c>
      <c r="F30" s="2" t="s">
        <v>11</v>
      </c>
    </row>
    <row r="31" spans="1:6" x14ac:dyDescent="0.25">
      <c r="A31" s="2">
        <v>1</v>
      </c>
      <c r="B31" s="9">
        <v>112</v>
      </c>
      <c r="C31" s="9">
        <f t="shared" si="0"/>
        <v>133.952</v>
      </c>
      <c r="D31" s="2">
        <v>6.8650000000000002</v>
      </c>
      <c r="E31" s="2">
        <v>16</v>
      </c>
      <c r="F31" s="2" t="s">
        <v>11</v>
      </c>
    </row>
    <row r="32" spans="1:6" x14ac:dyDescent="0.25">
      <c r="A32" s="2">
        <v>1</v>
      </c>
      <c r="B32" s="9">
        <v>112</v>
      </c>
      <c r="C32" s="9">
        <f t="shared" si="0"/>
        <v>133.952</v>
      </c>
      <c r="D32" s="2">
        <v>6.8650000000000002</v>
      </c>
      <c r="E32" s="2">
        <v>16</v>
      </c>
      <c r="F32" s="2" t="s">
        <v>11</v>
      </c>
    </row>
    <row r="33" spans="1:6" x14ac:dyDescent="0.25">
      <c r="A33" s="2">
        <v>1</v>
      </c>
      <c r="B33" s="9">
        <v>112</v>
      </c>
      <c r="C33" s="9">
        <f t="shared" si="0"/>
        <v>133.952</v>
      </c>
      <c r="D33" s="2">
        <v>6.8650000000000002</v>
      </c>
      <c r="E33" s="2">
        <v>16</v>
      </c>
      <c r="F33" s="2" t="s">
        <v>11</v>
      </c>
    </row>
    <row r="34" spans="1:6" x14ac:dyDescent="0.25">
      <c r="A34" s="2">
        <v>1</v>
      </c>
      <c r="B34" s="9">
        <v>111.863</v>
      </c>
      <c r="C34" s="9">
        <f t="shared" si="0"/>
        <v>133.78814800000001</v>
      </c>
      <c r="D34" s="2">
        <v>6.8650000000000002</v>
      </c>
      <c r="E34" s="2">
        <v>16</v>
      </c>
      <c r="F34" s="2" t="s">
        <v>11</v>
      </c>
    </row>
    <row r="35" spans="1:6" x14ac:dyDescent="0.25">
      <c r="A35" s="2">
        <v>1</v>
      </c>
      <c r="B35" s="9">
        <v>105.66</v>
      </c>
      <c r="C35" s="9">
        <f t="shared" si="0"/>
        <v>126.36935999999999</v>
      </c>
      <c r="D35" s="2">
        <v>9</v>
      </c>
      <c r="E35" s="2">
        <v>10</v>
      </c>
      <c r="F35" s="2"/>
    </row>
    <row r="36" spans="1:6" x14ac:dyDescent="0.25">
      <c r="A36" s="2">
        <v>1</v>
      </c>
      <c r="B36" s="9">
        <v>119.616</v>
      </c>
      <c r="C36" s="9">
        <f t="shared" si="0"/>
        <v>143.06073599999999</v>
      </c>
      <c r="D36" s="2">
        <v>6.2</v>
      </c>
      <c r="E36" s="2">
        <v>16</v>
      </c>
      <c r="F36" s="2"/>
    </row>
    <row r="37" spans="1:6" x14ac:dyDescent="0.25">
      <c r="A37" s="2">
        <v>1</v>
      </c>
      <c r="B37" s="9">
        <v>112</v>
      </c>
      <c r="C37" s="9">
        <f t="shared" si="0"/>
        <v>133.952</v>
      </c>
      <c r="D37" s="2">
        <v>6.8650000000000002</v>
      </c>
      <c r="E37" s="2">
        <v>16</v>
      </c>
      <c r="F37" s="2" t="s">
        <v>10</v>
      </c>
    </row>
    <row r="38" spans="1:6" x14ac:dyDescent="0.25">
      <c r="A38" s="2">
        <v>1</v>
      </c>
      <c r="B38" s="9">
        <v>112</v>
      </c>
      <c r="C38" s="9">
        <f t="shared" si="0"/>
        <v>133.952</v>
      </c>
      <c r="D38" s="2">
        <v>6.8650000000000002</v>
      </c>
      <c r="E38" s="2">
        <v>16</v>
      </c>
      <c r="F38" s="2" t="s">
        <v>10</v>
      </c>
    </row>
    <row r="39" spans="1:6" x14ac:dyDescent="0.25">
      <c r="A39" s="2">
        <v>1</v>
      </c>
      <c r="B39" s="9">
        <v>112</v>
      </c>
      <c r="C39" s="9">
        <f t="shared" si="0"/>
        <v>133.952</v>
      </c>
      <c r="D39" s="2">
        <v>6.8650000000000002</v>
      </c>
      <c r="E39" s="2">
        <v>16</v>
      </c>
      <c r="F39" s="2" t="s">
        <v>10</v>
      </c>
    </row>
    <row r="40" spans="1:6" x14ac:dyDescent="0.25">
      <c r="A40" s="2">
        <v>1</v>
      </c>
      <c r="B40" s="9">
        <v>120.78</v>
      </c>
      <c r="C40" s="9">
        <f t="shared" si="0"/>
        <v>144.45287999999999</v>
      </c>
      <c r="D40" s="2">
        <v>6.7050000000000001</v>
      </c>
      <c r="E40" s="2">
        <v>18</v>
      </c>
      <c r="F40" s="2" t="s">
        <v>9</v>
      </c>
    </row>
    <row r="41" spans="1:6" x14ac:dyDescent="0.25">
      <c r="A41" s="2">
        <v>1</v>
      </c>
      <c r="B41" s="9">
        <v>93.322999999999993</v>
      </c>
      <c r="C41" s="9">
        <f t="shared" si="0"/>
        <v>111.61430799999999</v>
      </c>
      <c r="D41" s="2">
        <v>9</v>
      </c>
      <c r="E41" s="2">
        <v>9.44</v>
      </c>
      <c r="F41" s="2"/>
    </row>
    <row r="42" spans="1:6" x14ac:dyDescent="0.25">
      <c r="A42" s="2">
        <v>1</v>
      </c>
      <c r="B42" s="9">
        <v>106.96</v>
      </c>
      <c r="C42" s="9">
        <f t="shared" si="0"/>
        <v>127.92415999999999</v>
      </c>
      <c r="D42" s="2">
        <v>7</v>
      </c>
      <c r="E42" s="2">
        <v>15.28</v>
      </c>
      <c r="F42" s="2" t="s">
        <v>10</v>
      </c>
    </row>
    <row r="43" spans="1:6" x14ac:dyDescent="0.25">
      <c r="A43" s="2">
        <v>1</v>
      </c>
      <c r="B43" s="9">
        <v>143.535</v>
      </c>
      <c r="C43" s="9">
        <f t="shared" si="0"/>
        <v>171.66785999999999</v>
      </c>
      <c r="D43" s="2">
        <v>7</v>
      </c>
      <c r="E43" s="2">
        <v>20.504999999999999</v>
      </c>
      <c r="F43" s="2" t="s">
        <v>10</v>
      </c>
    </row>
    <row r="44" spans="1:6" x14ac:dyDescent="0.25">
      <c r="A44" s="2">
        <v>1</v>
      </c>
      <c r="B44" s="9">
        <v>143.535</v>
      </c>
      <c r="C44" s="9">
        <f t="shared" si="0"/>
        <v>171.66785999999999</v>
      </c>
      <c r="D44" s="2">
        <v>7</v>
      </c>
      <c r="E44" s="2">
        <v>20.504999999999999</v>
      </c>
      <c r="F44" s="2" t="s">
        <v>10</v>
      </c>
    </row>
    <row r="45" spans="1:6" x14ac:dyDescent="0.25">
      <c r="A45" s="2">
        <v>1</v>
      </c>
      <c r="B45" s="9">
        <v>143.535</v>
      </c>
      <c r="C45" s="9">
        <f t="shared" si="0"/>
        <v>171.66785999999999</v>
      </c>
      <c r="D45" s="2">
        <v>7</v>
      </c>
      <c r="E45" s="2">
        <v>20.504999999999999</v>
      </c>
      <c r="F45" s="2" t="s">
        <v>10</v>
      </c>
    </row>
    <row r="46" spans="1:6" x14ac:dyDescent="0.25">
      <c r="A46" s="2">
        <v>1</v>
      </c>
      <c r="B46" s="9">
        <v>143.535</v>
      </c>
      <c r="C46" s="9">
        <f t="shared" si="0"/>
        <v>171.66785999999999</v>
      </c>
      <c r="D46" s="2">
        <v>7</v>
      </c>
      <c r="E46" s="2">
        <v>20.504999999999999</v>
      </c>
      <c r="F46" s="2" t="s">
        <v>10</v>
      </c>
    </row>
    <row r="47" spans="1:6" x14ac:dyDescent="0.25">
      <c r="A47" s="2">
        <v>1</v>
      </c>
      <c r="B47" s="9">
        <v>143.535</v>
      </c>
      <c r="C47" s="9">
        <f t="shared" si="0"/>
        <v>171.66785999999999</v>
      </c>
      <c r="D47" s="2">
        <v>7</v>
      </c>
      <c r="E47" s="2">
        <v>20.504999999999999</v>
      </c>
      <c r="F47" s="2" t="s">
        <v>10</v>
      </c>
    </row>
    <row r="48" spans="1:6" x14ac:dyDescent="0.25">
      <c r="A48" s="2">
        <v>1</v>
      </c>
      <c r="B48" s="9">
        <v>143.535</v>
      </c>
      <c r="C48" s="9">
        <f t="shared" si="0"/>
        <v>171.66785999999999</v>
      </c>
      <c r="D48" s="2">
        <v>7</v>
      </c>
      <c r="E48" s="2">
        <v>20.504999999999999</v>
      </c>
      <c r="F48" s="2" t="s">
        <v>10</v>
      </c>
    </row>
    <row r="49" spans="1:6" x14ac:dyDescent="0.25">
      <c r="A49" s="2">
        <v>1</v>
      </c>
      <c r="B49" s="9">
        <v>143.535</v>
      </c>
      <c r="C49" s="9">
        <f t="shared" si="0"/>
        <v>171.66785999999999</v>
      </c>
      <c r="D49" s="2">
        <v>7</v>
      </c>
      <c r="E49" s="2">
        <v>20.504999999999999</v>
      </c>
      <c r="F49" s="2" t="s">
        <v>10</v>
      </c>
    </row>
    <row r="50" spans="1:6" x14ac:dyDescent="0.25">
      <c r="A50" s="2">
        <v>1</v>
      </c>
      <c r="B50" s="9">
        <v>143.535</v>
      </c>
      <c r="C50" s="9">
        <f t="shared" si="0"/>
        <v>171.66785999999999</v>
      </c>
      <c r="D50" s="2">
        <v>7</v>
      </c>
      <c r="E50" s="2">
        <v>20.504999999999999</v>
      </c>
      <c r="F50" s="2" t="s">
        <v>10</v>
      </c>
    </row>
    <row r="51" spans="1:6" x14ac:dyDescent="0.25">
      <c r="A51" s="2">
        <v>1</v>
      </c>
      <c r="B51" s="9">
        <v>143.535</v>
      </c>
      <c r="C51" s="9">
        <f t="shared" si="0"/>
        <v>171.66785999999999</v>
      </c>
      <c r="D51" s="2">
        <v>7</v>
      </c>
      <c r="E51" s="2">
        <v>20.504999999999999</v>
      </c>
      <c r="F51" s="2" t="s">
        <v>10</v>
      </c>
    </row>
    <row r="52" spans="1:6" x14ac:dyDescent="0.25">
      <c r="A52" s="2">
        <v>1</v>
      </c>
      <c r="B52" s="9">
        <v>143.535</v>
      </c>
      <c r="C52" s="9">
        <f t="shared" si="0"/>
        <v>171.66785999999999</v>
      </c>
      <c r="D52" s="2">
        <v>7</v>
      </c>
      <c r="E52" s="2">
        <v>20.504999999999999</v>
      </c>
      <c r="F52" s="2" t="s">
        <v>10</v>
      </c>
    </row>
    <row r="53" spans="1:6" x14ac:dyDescent="0.25">
      <c r="A53" s="2">
        <v>1</v>
      </c>
      <c r="B53" s="9">
        <v>143.535</v>
      </c>
      <c r="C53" s="9">
        <f t="shared" si="0"/>
        <v>171.66785999999999</v>
      </c>
      <c r="D53" s="2">
        <v>7</v>
      </c>
      <c r="E53" s="2">
        <v>20.504999999999999</v>
      </c>
      <c r="F53" s="2" t="s">
        <v>10</v>
      </c>
    </row>
    <row r="54" spans="1:6" x14ac:dyDescent="0.25">
      <c r="A54" s="2">
        <v>1</v>
      </c>
      <c r="B54" s="9">
        <v>143.535</v>
      </c>
      <c r="C54" s="9">
        <f t="shared" si="0"/>
        <v>171.66785999999999</v>
      </c>
      <c r="D54" s="2">
        <v>7</v>
      </c>
      <c r="E54" s="2">
        <v>20.504999999999999</v>
      </c>
      <c r="F54" s="2" t="s">
        <v>10</v>
      </c>
    </row>
    <row r="55" spans="1:6" x14ac:dyDescent="0.25">
      <c r="A55" s="2">
        <v>1</v>
      </c>
      <c r="B55" s="9">
        <v>143.535</v>
      </c>
      <c r="C55" s="9">
        <f t="shared" si="0"/>
        <v>171.66785999999999</v>
      </c>
      <c r="D55" s="2">
        <v>7</v>
      </c>
      <c r="E55" s="2">
        <v>20.504999999999999</v>
      </c>
      <c r="F55" s="2" t="s">
        <v>10</v>
      </c>
    </row>
    <row r="56" spans="1:6" x14ac:dyDescent="0.25">
      <c r="A56" s="2">
        <v>1</v>
      </c>
      <c r="B56" s="9">
        <v>143.535</v>
      </c>
      <c r="C56" s="9">
        <f t="shared" si="0"/>
        <v>171.66785999999999</v>
      </c>
      <c r="D56" s="2">
        <v>7</v>
      </c>
      <c r="E56" s="2">
        <v>20.504999999999999</v>
      </c>
      <c r="F56" s="2" t="s">
        <v>10</v>
      </c>
    </row>
    <row r="57" spans="1:6" x14ac:dyDescent="0.25">
      <c r="A57" s="2">
        <v>1</v>
      </c>
      <c r="B57" s="9">
        <v>143.535</v>
      </c>
      <c r="C57" s="9">
        <f t="shared" si="0"/>
        <v>171.66785999999999</v>
      </c>
      <c r="D57" s="2">
        <v>7</v>
      </c>
      <c r="E57" s="2">
        <v>20.504999999999999</v>
      </c>
      <c r="F57" s="2" t="s">
        <v>10</v>
      </c>
    </row>
    <row r="58" spans="1:6" x14ac:dyDescent="0.25">
      <c r="A58" s="2">
        <v>1</v>
      </c>
      <c r="B58" s="9">
        <v>102.4</v>
      </c>
      <c r="C58" s="9">
        <f t="shared" si="0"/>
        <v>122.4704</v>
      </c>
      <c r="D58" s="2">
        <v>6.35</v>
      </c>
      <c r="E58" s="2">
        <v>16</v>
      </c>
      <c r="F58" s="2" t="s">
        <v>11</v>
      </c>
    </row>
    <row r="59" spans="1:6" x14ac:dyDescent="0.25">
      <c r="A59" s="2">
        <v>1</v>
      </c>
      <c r="B59" s="9">
        <v>102.4</v>
      </c>
      <c r="C59" s="9">
        <f t="shared" si="0"/>
        <v>122.4704</v>
      </c>
      <c r="D59" s="2">
        <v>6.35</v>
      </c>
      <c r="E59" s="2">
        <v>16</v>
      </c>
      <c r="F59" s="2" t="s">
        <v>11</v>
      </c>
    </row>
    <row r="60" spans="1:6" x14ac:dyDescent="0.25">
      <c r="A60" s="2">
        <v>1</v>
      </c>
      <c r="B60" s="9">
        <v>102.4</v>
      </c>
      <c r="C60" s="9">
        <f t="shared" si="0"/>
        <v>122.4704</v>
      </c>
      <c r="D60" s="2">
        <v>6.35</v>
      </c>
      <c r="E60" s="2">
        <v>16</v>
      </c>
      <c r="F60" s="2" t="s">
        <v>11</v>
      </c>
    </row>
    <row r="61" spans="1:6" x14ac:dyDescent="0.25">
      <c r="A61" s="2">
        <v>1</v>
      </c>
      <c r="B61" s="9">
        <v>102.4</v>
      </c>
      <c r="C61" s="9">
        <f t="shared" si="0"/>
        <v>122.4704</v>
      </c>
      <c r="D61" s="2">
        <v>6.35</v>
      </c>
      <c r="E61" s="2">
        <v>16</v>
      </c>
      <c r="F61" s="2" t="s">
        <v>11</v>
      </c>
    </row>
    <row r="62" spans="1:6" x14ac:dyDescent="0.25">
      <c r="A62" s="2">
        <v>1</v>
      </c>
      <c r="B62" s="9">
        <v>102.4</v>
      </c>
      <c r="C62" s="9">
        <f t="shared" si="0"/>
        <v>122.4704</v>
      </c>
      <c r="D62" s="2">
        <v>6.35</v>
      </c>
      <c r="E62" s="2">
        <v>16</v>
      </c>
      <c r="F62" s="2" t="s">
        <v>11</v>
      </c>
    </row>
    <row r="63" spans="1:6" x14ac:dyDescent="0.25">
      <c r="A63" s="2">
        <v>1</v>
      </c>
      <c r="B63" s="9">
        <v>102.4</v>
      </c>
      <c r="C63" s="9">
        <f t="shared" si="0"/>
        <v>122.4704</v>
      </c>
      <c r="D63" s="2">
        <v>6.35</v>
      </c>
      <c r="E63" s="2">
        <v>16</v>
      </c>
      <c r="F63" s="2" t="s">
        <v>11</v>
      </c>
    </row>
    <row r="64" spans="1:6" x14ac:dyDescent="0.25">
      <c r="A64" s="2">
        <v>1</v>
      </c>
      <c r="B64" s="9">
        <v>102.4</v>
      </c>
      <c r="C64" s="9">
        <f t="shared" si="0"/>
        <v>122.4704</v>
      </c>
      <c r="D64" s="2">
        <v>6.35</v>
      </c>
      <c r="E64" s="2">
        <v>16</v>
      </c>
      <c r="F64" s="2" t="s">
        <v>11</v>
      </c>
    </row>
    <row r="65" spans="1:6" x14ac:dyDescent="0.25">
      <c r="A65" s="2">
        <v>1</v>
      </c>
      <c r="B65" s="9">
        <v>102.4</v>
      </c>
      <c r="C65" s="9">
        <f t="shared" si="0"/>
        <v>122.4704</v>
      </c>
      <c r="D65" s="2">
        <v>6.35</v>
      </c>
      <c r="E65" s="2">
        <v>16</v>
      </c>
      <c r="F65" s="2" t="s">
        <v>11</v>
      </c>
    </row>
    <row r="66" spans="1:6" x14ac:dyDescent="0.25">
      <c r="A66" s="2">
        <v>1</v>
      </c>
      <c r="B66" s="9">
        <v>102.4</v>
      </c>
      <c r="C66" s="9">
        <f t="shared" si="0"/>
        <v>122.4704</v>
      </c>
      <c r="D66" s="2">
        <v>6.35</v>
      </c>
      <c r="E66" s="2">
        <v>16</v>
      </c>
      <c r="F66" s="2" t="s">
        <v>11</v>
      </c>
    </row>
    <row r="67" spans="1:6" x14ac:dyDescent="0.25">
      <c r="A67" s="2">
        <v>1</v>
      </c>
      <c r="B67" s="9">
        <v>102.4</v>
      </c>
      <c r="C67" s="9">
        <f t="shared" si="0"/>
        <v>122.4704</v>
      </c>
      <c r="D67" s="2">
        <v>6.35</v>
      </c>
      <c r="E67" s="2">
        <v>16</v>
      </c>
      <c r="F67" s="2" t="s">
        <v>11</v>
      </c>
    </row>
    <row r="68" spans="1:6" x14ac:dyDescent="0.25">
      <c r="A68" s="2">
        <v>1</v>
      </c>
      <c r="B68" s="9">
        <v>135.25800000000001</v>
      </c>
      <c r="C68" s="9">
        <f t="shared" ref="C68:C131" si="1">1.196*B68</f>
        <v>161.76856800000002</v>
      </c>
      <c r="D68" s="2">
        <v>6.86</v>
      </c>
      <c r="E68" s="2">
        <v>20.87</v>
      </c>
      <c r="F68" s="2"/>
    </row>
    <row r="69" spans="1:6" x14ac:dyDescent="0.25">
      <c r="A69" s="2">
        <v>1</v>
      </c>
      <c r="B69" s="9">
        <v>149.886</v>
      </c>
      <c r="C69" s="9">
        <f t="shared" si="1"/>
        <v>179.263656</v>
      </c>
      <c r="D69" s="2">
        <v>6.6</v>
      </c>
      <c r="E69" s="2">
        <v>22.704999999999998</v>
      </c>
      <c r="F69" s="2" t="s">
        <v>11</v>
      </c>
    </row>
    <row r="70" spans="1:6" x14ac:dyDescent="0.25">
      <c r="A70" s="2">
        <v>1</v>
      </c>
      <c r="B70" s="9">
        <v>149.886</v>
      </c>
      <c r="C70" s="9">
        <f t="shared" si="1"/>
        <v>179.263656</v>
      </c>
      <c r="D70" s="2">
        <v>6.6</v>
      </c>
      <c r="E70" s="2">
        <v>22.704999999999998</v>
      </c>
      <c r="F70" s="2" t="s">
        <v>11</v>
      </c>
    </row>
    <row r="71" spans="1:6" x14ac:dyDescent="0.25">
      <c r="A71" s="2">
        <v>1</v>
      </c>
      <c r="B71" s="9">
        <v>146.78</v>
      </c>
      <c r="C71" s="9">
        <f t="shared" si="1"/>
        <v>175.54888</v>
      </c>
      <c r="D71" s="2">
        <v>7.16</v>
      </c>
      <c r="E71" s="2">
        <v>20.5</v>
      </c>
      <c r="F71" s="2" t="s">
        <v>10</v>
      </c>
    </row>
    <row r="72" spans="1:6" x14ac:dyDescent="0.25">
      <c r="A72" s="2">
        <v>1</v>
      </c>
      <c r="B72" s="9">
        <v>146.78</v>
      </c>
      <c r="C72" s="9">
        <f t="shared" si="1"/>
        <v>175.54888</v>
      </c>
      <c r="D72" s="2">
        <v>7.16</v>
      </c>
      <c r="E72" s="2">
        <v>20.5</v>
      </c>
      <c r="F72" s="2" t="s">
        <v>10</v>
      </c>
    </row>
    <row r="73" spans="1:6" x14ac:dyDescent="0.25">
      <c r="A73" s="2">
        <v>1</v>
      </c>
      <c r="B73" s="9">
        <v>146.78</v>
      </c>
      <c r="C73" s="9">
        <f t="shared" si="1"/>
        <v>175.54888</v>
      </c>
      <c r="D73" s="2">
        <v>7.16</v>
      </c>
      <c r="E73" s="2">
        <v>20.5</v>
      </c>
      <c r="F73" s="2" t="s">
        <v>10</v>
      </c>
    </row>
    <row r="74" spans="1:6" x14ac:dyDescent="0.25">
      <c r="A74" s="2">
        <v>1</v>
      </c>
      <c r="B74" s="9">
        <v>146.78</v>
      </c>
      <c r="C74" s="9">
        <f t="shared" si="1"/>
        <v>175.54888</v>
      </c>
      <c r="D74" s="2">
        <v>7.16</v>
      </c>
      <c r="E74" s="2">
        <v>20.5</v>
      </c>
      <c r="F74" s="2" t="s">
        <v>10</v>
      </c>
    </row>
    <row r="75" spans="1:6" x14ac:dyDescent="0.25">
      <c r="A75" s="2">
        <v>1</v>
      </c>
      <c r="B75" s="9">
        <v>146.78</v>
      </c>
      <c r="C75" s="9">
        <f t="shared" si="1"/>
        <v>175.54888</v>
      </c>
      <c r="D75" s="2">
        <v>7.16</v>
      </c>
      <c r="E75" s="2">
        <v>20.5</v>
      </c>
      <c r="F75" s="2" t="s">
        <v>10</v>
      </c>
    </row>
    <row r="76" spans="1:6" x14ac:dyDescent="0.25">
      <c r="A76" s="2">
        <v>1</v>
      </c>
      <c r="B76" s="9">
        <v>146.78</v>
      </c>
      <c r="C76" s="9">
        <f t="shared" si="1"/>
        <v>175.54888</v>
      </c>
      <c r="D76" s="2">
        <v>7.16</v>
      </c>
      <c r="E76" s="2">
        <v>20.5</v>
      </c>
      <c r="F76" s="2" t="s">
        <v>10</v>
      </c>
    </row>
    <row r="77" spans="1:6" x14ac:dyDescent="0.25">
      <c r="A77" s="2">
        <v>1</v>
      </c>
      <c r="B77" s="9">
        <v>146.78</v>
      </c>
      <c r="C77" s="9">
        <f t="shared" si="1"/>
        <v>175.54888</v>
      </c>
      <c r="D77" s="2">
        <v>7.16</v>
      </c>
      <c r="E77" s="2">
        <v>20.5</v>
      </c>
      <c r="F77" s="2" t="s">
        <v>10</v>
      </c>
    </row>
    <row r="78" spans="1:6" x14ac:dyDescent="0.25">
      <c r="A78" s="2">
        <v>1</v>
      </c>
      <c r="B78" s="9">
        <v>146.78</v>
      </c>
      <c r="C78" s="9">
        <f t="shared" si="1"/>
        <v>175.54888</v>
      </c>
      <c r="D78" s="2">
        <v>7.16</v>
      </c>
      <c r="E78" s="2">
        <v>20.5</v>
      </c>
      <c r="F78" s="2" t="s">
        <v>10</v>
      </c>
    </row>
    <row r="79" spans="1:6" x14ac:dyDescent="0.25">
      <c r="A79" s="2">
        <v>1</v>
      </c>
      <c r="B79" s="9">
        <v>146.78</v>
      </c>
      <c r="C79" s="9">
        <f t="shared" si="1"/>
        <v>175.54888</v>
      </c>
      <c r="D79" s="2">
        <v>7.16</v>
      </c>
      <c r="E79" s="2">
        <v>20.5</v>
      </c>
      <c r="F79" s="2" t="s">
        <v>10</v>
      </c>
    </row>
    <row r="80" spans="1:6" x14ac:dyDescent="0.25">
      <c r="A80" s="2">
        <v>1</v>
      </c>
      <c r="B80" s="9">
        <v>146.78</v>
      </c>
      <c r="C80" s="9">
        <f t="shared" si="1"/>
        <v>175.54888</v>
      </c>
      <c r="D80" s="2">
        <v>7.16</v>
      </c>
      <c r="E80" s="2">
        <v>20.5</v>
      </c>
      <c r="F80" s="2" t="s">
        <v>10</v>
      </c>
    </row>
    <row r="81" spans="1:10" x14ac:dyDescent="0.25">
      <c r="A81" s="2">
        <v>1</v>
      </c>
      <c r="B81" s="9">
        <v>146.78</v>
      </c>
      <c r="C81" s="9">
        <f t="shared" si="1"/>
        <v>175.54888</v>
      </c>
      <c r="D81" s="2">
        <v>7.16</v>
      </c>
      <c r="E81" s="2">
        <v>20.5</v>
      </c>
      <c r="F81" s="2" t="s">
        <v>10</v>
      </c>
    </row>
    <row r="82" spans="1:10" x14ac:dyDescent="0.25">
      <c r="A82" s="2">
        <v>1</v>
      </c>
      <c r="B82" s="9">
        <v>146.78</v>
      </c>
      <c r="C82" s="9">
        <f t="shared" si="1"/>
        <v>175.54888</v>
      </c>
      <c r="D82" s="2">
        <v>7.16</v>
      </c>
      <c r="E82" s="2">
        <v>20.5</v>
      </c>
      <c r="F82" s="2" t="s">
        <v>10</v>
      </c>
    </row>
    <row r="83" spans="1:10" x14ac:dyDescent="0.25">
      <c r="A83" s="2">
        <v>1</v>
      </c>
      <c r="B83" s="9">
        <v>146.78</v>
      </c>
      <c r="C83" s="9">
        <f t="shared" si="1"/>
        <v>175.54888</v>
      </c>
      <c r="D83" s="2">
        <v>7.16</v>
      </c>
      <c r="E83" s="2">
        <v>20.5</v>
      </c>
      <c r="F83" s="2" t="s">
        <v>10</v>
      </c>
    </row>
    <row r="84" spans="1:10" x14ac:dyDescent="0.25">
      <c r="A84" s="2">
        <v>1</v>
      </c>
      <c r="B84" s="9">
        <v>146.78</v>
      </c>
      <c r="C84" s="9">
        <f t="shared" si="1"/>
        <v>175.54888</v>
      </c>
      <c r="D84" s="2">
        <v>7.16</v>
      </c>
      <c r="E84" s="2">
        <v>20.5</v>
      </c>
      <c r="F84" s="2" t="s">
        <v>10</v>
      </c>
    </row>
    <row r="85" spans="1:10" x14ac:dyDescent="0.25">
      <c r="A85" s="2">
        <v>1</v>
      </c>
      <c r="B85" s="9">
        <v>146.78</v>
      </c>
      <c r="C85" s="9">
        <f t="shared" si="1"/>
        <v>175.54888</v>
      </c>
      <c r="D85" s="2">
        <v>7.16</v>
      </c>
      <c r="E85" s="2">
        <v>20.5</v>
      </c>
      <c r="F85" s="2" t="s">
        <v>10</v>
      </c>
    </row>
    <row r="86" spans="1:10" x14ac:dyDescent="0.25">
      <c r="A86" s="2">
        <v>1</v>
      </c>
      <c r="B86" s="9">
        <v>146.78</v>
      </c>
      <c r="C86" s="9">
        <f t="shared" si="1"/>
        <v>175.54888</v>
      </c>
      <c r="D86" s="2">
        <v>7.16</v>
      </c>
      <c r="E86" s="2">
        <v>20.5</v>
      </c>
      <c r="F86" s="2" t="s">
        <v>10</v>
      </c>
      <c r="I86" s="23">
        <v>73300</v>
      </c>
      <c r="J86" s="23">
        <f>I86/9</f>
        <v>8144.4444444444443</v>
      </c>
    </row>
    <row r="87" spans="1:10" x14ac:dyDescent="0.25">
      <c r="A87" s="2">
        <v>1</v>
      </c>
      <c r="B87" s="9">
        <v>146.78</v>
      </c>
      <c r="C87" s="9">
        <f t="shared" si="1"/>
        <v>175.54888</v>
      </c>
      <c r="D87" s="2">
        <v>7.16</v>
      </c>
      <c r="E87" s="2">
        <v>20.5</v>
      </c>
      <c r="F87" s="2" t="s">
        <v>10</v>
      </c>
    </row>
    <row r="88" spans="1:10" x14ac:dyDescent="0.25">
      <c r="A88" s="2">
        <v>1</v>
      </c>
      <c r="B88" s="9">
        <v>146.78</v>
      </c>
      <c r="C88" s="9">
        <f t="shared" si="1"/>
        <v>175.54888</v>
      </c>
      <c r="D88" s="2">
        <v>7.16</v>
      </c>
      <c r="E88" s="2">
        <v>20.5</v>
      </c>
      <c r="F88" s="2" t="s">
        <v>10</v>
      </c>
    </row>
    <row r="89" spans="1:10" x14ac:dyDescent="0.25">
      <c r="A89" s="2">
        <v>1</v>
      </c>
      <c r="B89" s="9">
        <v>146.78</v>
      </c>
      <c r="C89" s="9">
        <f t="shared" si="1"/>
        <v>175.54888</v>
      </c>
      <c r="D89" s="2">
        <v>7.16</v>
      </c>
      <c r="E89" s="2">
        <v>20.5</v>
      </c>
      <c r="F89" s="2" t="s">
        <v>10</v>
      </c>
    </row>
    <row r="90" spans="1:10" x14ac:dyDescent="0.25">
      <c r="A90" s="2">
        <v>1</v>
      </c>
      <c r="B90" s="9">
        <v>146.78</v>
      </c>
      <c r="C90" s="9">
        <f t="shared" si="1"/>
        <v>175.54888</v>
      </c>
      <c r="D90" s="2">
        <v>7.16</v>
      </c>
      <c r="E90" s="2">
        <v>20.5</v>
      </c>
      <c r="F90" s="2" t="s">
        <v>10</v>
      </c>
    </row>
    <row r="91" spans="1:10" x14ac:dyDescent="0.25">
      <c r="A91" s="2">
        <v>1</v>
      </c>
      <c r="B91" s="9">
        <v>146.78</v>
      </c>
      <c r="C91" s="9">
        <f t="shared" si="1"/>
        <v>175.54888</v>
      </c>
      <c r="D91" s="2">
        <v>7.16</v>
      </c>
      <c r="E91" s="2">
        <v>20.5</v>
      </c>
      <c r="F91" s="2" t="s">
        <v>10</v>
      </c>
    </row>
    <row r="92" spans="1:10" x14ac:dyDescent="0.25">
      <c r="A92" s="2">
        <v>1</v>
      </c>
      <c r="B92" s="9">
        <v>146.78</v>
      </c>
      <c r="C92" s="9">
        <f t="shared" si="1"/>
        <v>175.54888</v>
      </c>
      <c r="D92" s="2">
        <v>7.16</v>
      </c>
      <c r="E92" s="2">
        <v>20.5</v>
      </c>
      <c r="F92" s="2" t="s">
        <v>10</v>
      </c>
    </row>
    <row r="93" spans="1:10" x14ac:dyDescent="0.25">
      <c r="A93" s="2">
        <v>1</v>
      </c>
      <c r="B93" s="9">
        <v>146.78</v>
      </c>
      <c r="C93" s="9">
        <f t="shared" si="1"/>
        <v>175.54888</v>
      </c>
      <c r="D93" s="2">
        <v>7.16</v>
      </c>
      <c r="E93" s="2">
        <v>20.5</v>
      </c>
      <c r="F93" s="2" t="s">
        <v>10</v>
      </c>
    </row>
    <row r="94" spans="1:10" x14ac:dyDescent="0.25">
      <c r="A94" s="2">
        <v>1</v>
      </c>
      <c r="B94" s="9">
        <v>146.78</v>
      </c>
      <c r="C94" s="9">
        <f t="shared" si="1"/>
        <v>175.54888</v>
      </c>
      <c r="D94" s="2">
        <v>7.16</v>
      </c>
      <c r="E94" s="2">
        <v>20.5</v>
      </c>
      <c r="F94" s="2" t="s">
        <v>10</v>
      </c>
    </row>
    <row r="95" spans="1:10" x14ac:dyDescent="0.25">
      <c r="A95" s="2">
        <v>1</v>
      </c>
      <c r="B95" s="9">
        <v>146.78</v>
      </c>
      <c r="C95" s="9">
        <f t="shared" si="1"/>
        <v>175.54888</v>
      </c>
      <c r="D95" s="2">
        <v>7.16</v>
      </c>
      <c r="E95" s="2">
        <v>20.5</v>
      </c>
      <c r="F95" s="2" t="s">
        <v>10</v>
      </c>
    </row>
    <row r="96" spans="1:10" x14ac:dyDescent="0.25">
      <c r="A96" s="2">
        <v>1</v>
      </c>
      <c r="B96" s="9">
        <v>146.78</v>
      </c>
      <c r="C96" s="9">
        <f t="shared" si="1"/>
        <v>175.54888</v>
      </c>
      <c r="D96" s="2">
        <v>7.16</v>
      </c>
      <c r="E96" s="2">
        <v>20.5</v>
      </c>
      <c r="F96" s="2" t="s">
        <v>10</v>
      </c>
    </row>
    <row r="97" spans="1:6" x14ac:dyDescent="0.25">
      <c r="A97" s="2">
        <v>1</v>
      </c>
      <c r="B97" s="9">
        <v>146.78</v>
      </c>
      <c r="C97" s="9">
        <f t="shared" si="1"/>
        <v>175.54888</v>
      </c>
      <c r="D97" s="2">
        <v>7.16</v>
      </c>
      <c r="E97" s="2">
        <v>20.5</v>
      </c>
      <c r="F97" s="2" t="s">
        <v>10</v>
      </c>
    </row>
    <row r="98" spans="1:6" x14ac:dyDescent="0.25">
      <c r="A98" s="2">
        <v>1</v>
      </c>
      <c r="B98" s="9">
        <v>146.78</v>
      </c>
      <c r="C98" s="9">
        <f t="shared" si="1"/>
        <v>175.54888</v>
      </c>
      <c r="D98" s="2">
        <v>7.16</v>
      </c>
      <c r="E98" s="2">
        <v>20.5</v>
      </c>
      <c r="F98" s="2" t="s">
        <v>10</v>
      </c>
    </row>
    <row r="99" spans="1:6" x14ac:dyDescent="0.25">
      <c r="A99" s="2">
        <v>1</v>
      </c>
      <c r="B99" s="9">
        <v>146.78</v>
      </c>
      <c r="C99" s="9">
        <f t="shared" si="1"/>
        <v>175.54888</v>
      </c>
      <c r="D99" s="2">
        <v>7.16</v>
      </c>
      <c r="E99" s="2">
        <v>20.5</v>
      </c>
      <c r="F99" s="2" t="s">
        <v>10</v>
      </c>
    </row>
    <row r="100" spans="1:6" x14ac:dyDescent="0.25">
      <c r="A100" s="2">
        <v>1</v>
      </c>
      <c r="B100" s="9">
        <v>146.78</v>
      </c>
      <c r="C100" s="9">
        <f t="shared" si="1"/>
        <v>175.54888</v>
      </c>
      <c r="D100" s="2">
        <v>7.16</v>
      </c>
      <c r="E100" s="2">
        <v>20.5</v>
      </c>
      <c r="F100" s="2" t="s">
        <v>10</v>
      </c>
    </row>
    <row r="101" spans="1:6" x14ac:dyDescent="0.25">
      <c r="A101" s="2">
        <v>1</v>
      </c>
      <c r="B101" s="9">
        <v>131.012</v>
      </c>
      <c r="C101" s="9">
        <f t="shared" si="1"/>
        <v>156.69035199999999</v>
      </c>
      <c r="D101" s="2">
        <v>6.82</v>
      </c>
      <c r="E101" s="2">
        <v>20.79</v>
      </c>
      <c r="F101" s="2" t="s">
        <v>11</v>
      </c>
    </row>
    <row r="102" spans="1:6" x14ac:dyDescent="0.25">
      <c r="A102" s="2">
        <v>1</v>
      </c>
      <c r="B102" s="9">
        <v>132.24</v>
      </c>
      <c r="C102" s="9">
        <f t="shared" si="1"/>
        <v>158.15904</v>
      </c>
      <c r="D102" s="2">
        <v>6.82</v>
      </c>
      <c r="E102" s="2">
        <v>20.79</v>
      </c>
      <c r="F102" s="2" t="s">
        <v>11</v>
      </c>
    </row>
    <row r="103" spans="1:6" x14ac:dyDescent="0.25">
      <c r="A103" s="2">
        <v>1</v>
      </c>
      <c r="B103" s="9">
        <v>133.44999999999999</v>
      </c>
      <c r="C103" s="9">
        <f t="shared" si="1"/>
        <v>159.60619999999997</v>
      </c>
      <c r="D103" s="2">
        <v>6.82</v>
      </c>
      <c r="E103" s="2">
        <v>20.79</v>
      </c>
      <c r="F103" s="2" t="s">
        <v>11</v>
      </c>
    </row>
    <row r="104" spans="1:6" x14ac:dyDescent="0.25">
      <c r="A104" s="2">
        <v>1</v>
      </c>
      <c r="B104" s="9">
        <v>134.661</v>
      </c>
      <c r="C104" s="9">
        <f t="shared" si="1"/>
        <v>161.05455599999999</v>
      </c>
      <c r="D104" s="2">
        <v>6.82</v>
      </c>
      <c r="E104" s="2">
        <v>20.79</v>
      </c>
      <c r="F104" s="2" t="s">
        <v>11</v>
      </c>
    </row>
    <row r="105" spans="1:6" x14ac:dyDescent="0.25">
      <c r="A105" s="2">
        <v>1</v>
      </c>
      <c r="B105" s="9">
        <v>135.88900000000001</v>
      </c>
      <c r="C105" s="9">
        <f t="shared" si="1"/>
        <v>162.52324400000001</v>
      </c>
      <c r="D105" s="2">
        <v>6.82</v>
      </c>
      <c r="E105" s="2">
        <v>20.79</v>
      </c>
      <c r="F105" s="2" t="s">
        <v>11</v>
      </c>
    </row>
    <row r="106" spans="1:6" x14ac:dyDescent="0.25">
      <c r="A106" s="2">
        <v>1</v>
      </c>
      <c r="B106" s="9">
        <v>137.11600000000001</v>
      </c>
      <c r="C106" s="9">
        <f t="shared" si="1"/>
        <v>163.990736</v>
      </c>
      <c r="D106" s="2">
        <v>6.82</v>
      </c>
      <c r="E106" s="2">
        <v>20.79</v>
      </c>
      <c r="F106" s="2" t="s">
        <v>11</v>
      </c>
    </row>
    <row r="107" spans="1:6" x14ac:dyDescent="0.25">
      <c r="A107" s="2">
        <v>1</v>
      </c>
      <c r="B107" s="9">
        <v>138.327</v>
      </c>
      <c r="C107" s="9">
        <f t="shared" si="1"/>
        <v>165.43909199999999</v>
      </c>
      <c r="D107" s="2">
        <v>6.82</v>
      </c>
      <c r="E107" s="2">
        <v>20.79</v>
      </c>
      <c r="F107" s="2" t="s">
        <v>11</v>
      </c>
    </row>
    <row r="108" spans="1:6" x14ac:dyDescent="0.25">
      <c r="A108" s="2">
        <v>1</v>
      </c>
      <c r="B108" s="9">
        <v>139.53700000000001</v>
      </c>
      <c r="C108" s="9">
        <f t="shared" si="1"/>
        <v>166.88625200000001</v>
      </c>
      <c r="D108" s="2">
        <v>6.82</v>
      </c>
      <c r="E108" s="2">
        <v>20.79</v>
      </c>
      <c r="F108" s="2" t="s">
        <v>11</v>
      </c>
    </row>
    <row r="109" spans="1:6" x14ac:dyDescent="0.25">
      <c r="A109" s="2">
        <v>1</v>
      </c>
      <c r="B109" s="9">
        <v>140.76499999999999</v>
      </c>
      <c r="C109" s="9">
        <f t="shared" si="1"/>
        <v>168.35493999999997</v>
      </c>
      <c r="D109" s="2">
        <v>6.82</v>
      </c>
      <c r="E109" s="2">
        <v>20.79</v>
      </c>
      <c r="F109" s="2" t="s">
        <v>11</v>
      </c>
    </row>
    <row r="110" spans="1:6" x14ac:dyDescent="0.25">
      <c r="A110" s="2">
        <v>1</v>
      </c>
      <c r="B110" s="9">
        <v>141.71799999999999</v>
      </c>
      <c r="C110" s="9">
        <f t="shared" si="1"/>
        <v>169.49472799999998</v>
      </c>
      <c r="D110" s="2">
        <v>6.82</v>
      </c>
      <c r="E110" s="2">
        <v>20.79</v>
      </c>
      <c r="F110" s="2" t="s">
        <v>11</v>
      </c>
    </row>
    <row r="111" spans="1:6" x14ac:dyDescent="0.25">
      <c r="A111" s="2">
        <v>1</v>
      </c>
      <c r="B111" s="9">
        <v>141.37200000000001</v>
      </c>
      <c r="C111" s="9">
        <f t="shared" si="1"/>
        <v>169.08091200000001</v>
      </c>
      <c r="D111" s="2">
        <v>6.82</v>
      </c>
      <c r="E111" s="2">
        <v>20.79</v>
      </c>
      <c r="F111" s="2" t="s">
        <v>11</v>
      </c>
    </row>
    <row r="112" spans="1:6" x14ac:dyDescent="0.25">
      <c r="A112" s="2">
        <v>1</v>
      </c>
      <c r="B112" s="9">
        <v>141.37200000000001</v>
      </c>
      <c r="C112" s="9">
        <f t="shared" si="1"/>
        <v>169.08091200000001</v>
      </c>
      <c r="D112" s="2">
        <v>6.82</v>
      </c>
      <c r="E112" s="2">
        <v>20.79</v>
      </c>
      <c r="F112" s="2" t="s">
        <v>11</v>
      </c>
    </row>
    <row r="113" spans="1:6" x14ac:dyDescent="0.25">
      <c r="A113" s="2">
        <v>1</v>
      </c>
      <c r="B113" s="9">
        <v>110.532</v>
      </c>
      <c r="C113" s="9">
        <f t="shared" si="1"/>
        <v>132.19627199999999</v>
      </c>
      <c r="D113" s="2">
        <v>6.1</v>
      </c>
      <c r="E113" s="2">
        <v>18.114999999999998</v>
      </c>
      <c r="F113" s="2" t="s">
        <v>8</v>
      </c>
    </row>
    <row r="114" spans="1:6" x14ac:dyDescent="0.25">
      <c r="A114" s="2">
        <v>1</v>
      </c>
      <c r="B114" s="9">
        <v>110.532</v>
      </c>
      <c r="C114" s="9">
        <f t="shared" si="1"/>
        <v>132.19627199999999</v>
      </c>
      <c r="D114" s="2">
        <v>6.1</v>
      </c>
      <c r="E114" s="2">
        <v>18.114999999999998</v>
      </c>
      <c r="F114" s="2" t="s">
        <v>8</v>
      </c>
    </row>
    <row r="115" spans="1:6" x14ac:dyDescent="0.25">
      <c r="A115" s="2">
        <v>1</v>
      </c>
      <c r="B115" s="9">
        <v>110.532</v>
      </c>
      <c r="C115" s="9">
        <f t="shared" si="1"/>
        <v>132.19627199999999</v>
      </c>
      <c r="D115" s="2">
        <v>6.1</v>
      </c>
      <c r="E115" s="2">
        <v>18.114999999999998</v>
      </c>
      <c r="F115" s="2" t="s">
        <v>8</v>
      </c>
    </row>
    <row r="116" spans="1:6" x14ac:dyDescent="0.25">
      <c r="A116" s="2">
        <v>1</v>
      </c>
      <c r="B116" s="9">
        <v>110.532</v>
      </c>
      <c r="C116" s="9">
        <f t="shared" si="1"/>
        <v>132.19627199999999</v>
      </c>
      <c r="D116" s="2">
        <v>6.1</v>
      </c>
      <c r="E116" s="2">
        <v>18.114999999999998</v>
      </c>
      <c r="F116" s="2" t="s">
        <v>8</v>
      </c>
    </row>
    <row r="117" spans="1:6" x14ac:dyDescent="0.25">
      <c r="A117" s="2">
        <v>1</v>
      </c>
      <c r="B117" s="9">
        <v>110.532</v>
      </c>
      <c r="C117" s="9">
        <f t="shared" si="1"/>
        <v>132.19627199999999</v>
      </c>
      <c r="D117" s="2">
        <v>6.1</v>
      </c>
      <c r="E117" s="2">
        <v>18.114999999999998</v>
      </c>
      <c r="F117" s="2" t="s">
        <v>8</v>
      </c>
    </row>
    <row r="118" spans="1:6" x14ac:dyDescent="0.25">
      <c r="A118" s="2">
        <v>1</v>
      </c>
      <c r="B118" s="9">
        <v>148.40299999999999</v>
      </c>
      <c r="C118" s="9">
        <f t="shared" si="1"/>
        <v>177.48998799999998</v>
      </c>
      <c r="D118" s="2">
        <v>8.3000000000000007</v>
      </c>
      <c r="E118" s="2">
        <v>18.12</v>
      </c>
      <c r="F118" s="2"/>
    </row>
    <row r="119" spans="1:6" x14ac:dyDescent="0.25">
      <c r="A119" s="2">
        <v>1</v>
      </c>
      <c r="B119" s="9">
        <v>117.81</v>
      </c>
      <c r="C119" s="9">
        <f t="shared" si="1"/>
        <v>140.90075999999999</v>
      </c>
      <c r="D119" s="2">
        <v>6.6</v>
      </c>
      <c r="E119" s="2">
        <v>18</v>
      </c>
      <c r="F119" s="2" t="s">
        <v>9</v>
      </c>
    </row>
    <row r="120" spans="1:6" x14ac:dyDescent="0.25">
      <c r="A120" s="2">
        <v>1</v>
      </c>
      <c r="B120" s="9">
        <v>117.81</v>
      </c>
      <c r="C120" s="9">
        <f t="shared" si="1"/>
        <v>140.90075999999999</v>
      </c>
      <c r="D120" s="2">
        <v>6.53</v>
      </c>
      <c r="E120" s="2">
        <v>18</v>
      </c>
      <c r="F120" s="2" t="s">
        <v>9</v>
      </c>
    </row>
    <row r="121" spans="1:6" x14ac:dyDescent="0.25">
      <c r="A121" s="2">
        <v>1</v>
      </c>
      <c r="B121" s="9">
        <v>117.81</v>
      </c>
      <c r="C121" s="9">
        <f t="shared" si="1"/>
        <v>140.90075999999999</v>
      </c>
      <c r="D121" s="2">
        <v>6.53</v>
      </c>
      <c r="E121" s="2">
        <v>18</v>
      </c>
      <c r="F121" s="2" t="s">
        <v>9</v>
      </c>
    </row>
    <row r="122" spans="1:6" x14ac:dyDescent="0.25">
      <c r="A122" s="2">
        <v>1</v>
      </c>
      <c r="B122" s="9">
        <v>117.81</v>
      </c>
      <c r="C122" s="9">
        <f t="shared" si="1"/>
        <v>140.90075999999999</v>
      </c>
      <c r="D122" s="2">
        <v>6.53</v>
      </c>
      <c r="E122" s="2">
        <v>18</v>
      </c>
      <c r="F122" s="2" t="s">
        <v>9</v>
      </c>
    </row>
    <row r="123" spans="1:6" x14ac:dyDescent="0.25">
      <c r="A123" s="2">
        <v>1</v>
      </c>
      <c r="B123" s="9">
        <v>117.81</v>
      </c>
      <c r="C123" s="9">
        <f t="shared" si="1"/>
        <v>140.90075999999999</v>
      </c>
      <c r="D123" s="2">
        <v>6.53</v>
      </c>
      <c r="E123" s="2">
        <v>18</v>
      </c>
      <c r="F123" s="2" t="s">
        <v>9</v>
      </c>
    </row>
    <row r="124" spans="1:6" x14ac:dyDescent="0.25">
      <c r="A124" s="2">
        <v>1</v>
      </c>
      <c r="B124" s="9">
        <v>117.81</v>
      </c>
      <c r="C124" s="9">
        <f t="shared" si="1"/>
        <v>140.90075999999999</v>
      </c>
      <c r="D124" s="2">
        <v>6.53</v>
      </c>
      <c r="E124" s="2">
        <v>18</v>
      </c>
      <c r="F124" s="2" t="s">
        <v>9</v>
      </c>
    </row>
    <row r="125" spans="1:6" x14ac:dyDescent="0.25">
      <c r="A125" s="2">
        <v>1</v>
      </c>
      <c r="B125" s="9">
        <v>117.81</v>
      </c>
      <c r="C125" s="9">
        <f t="shared" si="1"/>
        <v>140.90075999999999</v>
      </c>
      <c r="D125" s="2">
        <v>6.53</v>
      </c>
      <c r="E125" s="2">
        <v>18</v>
      </c>
      <c r="F125" s="2" t="s">
        <v>9</v>
      </c>
    </row>
    <row r="126" spans="1:6" x14ac:dyDescent="0.25">
      <c r="A126" s="2">
        <v>1</v>
      </c>
      <c r="B126" s="9">
        <v>117.81</v>
      </c>
      <c r="C126" s="9">
        <f t="shared" si="1"/>
        <v>140.90075999999999</v>
      </c>
      <c r="D126" s="2">
        <v>6.53</v>
      </c>
      <c r="E126" s="2">
        <v>18</v>
      </c>
      <c r="F126" s="2" t="s">
        <v>9</v>
      </c>
    </row>
    <row r="127" spans="1:6" x14ac:dyDescent="0.25">
      <c r="A127" s="2">
        <v>1</v>
      </c>
      <c r="B127" s="9">
        <v>117.81</v>
      </c>
      <c r="C127" s="9">
        <f t="shared" si="1"/>
        <v>140.90075999999999</v>
      </c>
      <c r="D127" s="2">
        <v>6.53</v>
      </c>
      <c r="E127" s="2">
        <v>18</v>
      </c>
      <c r="F127" s="2" t="s">
        <v>9</v>
      </c>
    </row>
    <row r="128" spans="1:6" x14ac:dyDescent="0.25">
      <c r="A128" s="2">
        <v>1</v>
      </c>
      <c r="B128" s="9">
        <v>117.81</v>
      </c>
      <c r="C128" s="9">
        <f t="shared" si="1"/>
        <v>140.90075999999999</v>
      </c>
      <c r="D128" s="2">
        <v>6.5949999999999998</v>
      </c>
      <c r="E128" s="2">
        <v>18</v>
      </c>
      <c r="F128" s="2" t="s">
        <v>9</v>
      </c>
    </row>
    <row r="129" spans="1:6" x14ac:dyDescent="0.25">
      <c r="A129" s="2">
        <v>1</v>
      </c>
      <c r="B129" s="9">
        <v>117.81</v>
      </c>
      <c r="C129" s="9">
        <f t="shared" si="1"/>
        <v>140.90075999999999</v>
      </c>
      <c r="D129" s="2">
        <v>6.5949999999999998</v>
      </c>
      <c r="E129" s="2">
        <v>18</v>
      </c>
      <c r="F129" s="2" t="s">
        <v>8</v>
      </c>
    </row>
    <row r="130" spans="1:6" x14ac:dyDescent="0.25">
      <c r="A130" s="2">
        <v>1</v>
      </c>
      <c r="B130" s="9">
        <v>117.81</v>
      </c>
      <c r="C130" s="9">
        <f t="shared" si="1"/>
        <v>140.90075999999999</v>
      </c>
      <c r="D130" s="2">
        <v>6.53</v>
      </c>
      <c r="E130" s="2">
        <v>18</v>
      </c>
      <c r="F130" s="2" t="s">
        <v>8</v>
      </c>
    </row>
    <row r="131" spans="1:6" x14ac:dyDescent="0.25">
      <c r="A131" s="2">
        <v>1</v>
      </c>
      <c r="B131" s="9">
        <v>117.81</v>
      </c>
      <c r="C131" s="9">
        <f t="shared" si="1"/>
        <v>140.90075999999999</v>
      </c>
      <c r="D131" s="2">
        <v>6.53</v>
      </c>
      <c r="E131" s="2">
        <v>18</v>
      </c>
      <c r="F131" s="2" t="s">
        <v>8</v>
      </c>
    </row>
    <row r="132" spans="1:6" x14ac:dyDescent="0.25">
      <c r="A132" s="2">
        <v>1</v>
      </c>
      <c r="B132" s="9">
        <v>117.81</v>
      </c>
      <c r="C132" s="9">
        <f t="shared" ref="C132:C195" si="2">1.196*B132</f>
        <v>140.90075999999999</v>
      </c>
      <c r="D132" s="2">
        <v>6.53</v>
      </c>
      <c r="E132" s="2">
        <v>18</v>
      </c>
      <c r="F132" s="2" t="s">
        <v>8</v>
      </c>
    </row>
    <row r="133" spans="1:6" x14ac:dyDescent="0.25">
      <c r="A133" s="2">
        <v>1</v>
      </c>
      <c r="B133" s="9">
        <v>117.81</v>
      </c>
      <c r="C133" s="9">
        <f t="shared" si="2"/>
        <v>140.90075999999999</v>
      </c>
      <c r="D133" s="2">
        <v>6.53</v>
      </c>
      <c r="E133" s="2">
        <v>18</v>
      </c>
      <c r="F133" s="2" t="s">
        <v>8</v>
      </c>
    </row>
    <row r="134" spans="1:6" x14ac:dyDescent="0.25">
      <c r="A134" s="2">
        <v>1</v>
      </c>
      <c r="B134" s="9">
        <v>117.81</v>
      </c>
      <c r="C134" s="9">
        <f t="shared" si="2"/>
        <v>140.90075999999999</v>
      </c>
      <c r="D134" s="2">
        <v>6.53</v>
      </c>
      <c r="E134" s="2">
        <v>18</v>
      </c>
      <c r="F134" s="2" t="s">
        <v>8</v>
      </c>
    </row>
    <row r="135" spans="1:6" x14ac:dyDescent="0.25">
      <c r="A135" s="2">
        <v>1</v>
      </c>
      <c r="B135" s="9">
        <v>117.81</v>
      </c>
      <c r="C135" s="9">
        <f t="shared" si="2"/>
        <v>140.90075999999999</v>
      </c>
      <c r="D135" s="2">
        <v>6.53</v>
      </c>
      <c r="E135" s="2">
        <v>18</v>
      </c>
      <c r="F135" s="2" t="s">
        <v>8</v>
      </c>
    </row>
    <row r="136" spans="1:6" x14ac:dyDescent="0.25">
      <c r="A136" s="2">
        <v>1</v>
      </c>
      <c r="B136" s="9">
        <v>117.81</v>
      </c>
      <c r="C136" s="9">
        <f t="shared" si="2"/>
        <v>140.90075999999999</v>
      </c>
      <c r="D136" s="2">
        <v>6.53</v>
      </c>
      <c r="E136" s="2">
        <v>18</v>
      </c>
      <c r="F136" s="2" t="s">
        <v>8</v>
      </c>
    </row>
    <row r="137" spans="1:6" x14ac:dyDescent="0.25">
      <c r="A137" s="2">
        <v>1</v>
      </c>
      <c r="B137" s="9">
        <v>117.81</v>
      </c>
      <c r="C137" s="9">
        <f t="shared" si="2"/>
        <v>140.90075999999999</v>
      </c>
      <c r="D137" s="2">
        <v>6.53</v>
      </c>
      <c r="E137" s="2">
        <v>18</v>
      </c>
      <c r="F137" s="2" t="s">
        <v>8</v>
      </c>
    </row>
    <row r="138" spans="1:6" x14ac:dyDescent="0.25">
      <c r="A138" s="2">
        <v>1</v>
      </c>
      <c r="B138" s="9">
        <v>117.81</v>
      </c>
      <c r="C138" s="9">
        <f t="shared" si="2"/>
        <v>140.90075999999999</v>
      </c>
      <c r="D138" s="2">
        <v>6.6</v>
      </c>
      <c r="E138" s="2">
        <v>18</v>
      </c>
      <c r="F138" s="2" t="s">
        <v>8</v>
      </c>
    </row>
    <row r="139" spans="1:6" x14ac:dyDescent="0.25">
      <c r="A139" s="2">
        <v>1</v>
      </c>
      <c r="B139" s="9">
        <v>117.81</v>
      </c>
      <c r="C139" s="9">
        <f t="shared" si="2"/>
        <v>140.90075999999999</v>
      </c>
      <c r="D139" s="2">
        <v>6.6</v>
      </c>
      <c r="E139" s="2">
        <v>18</v>
      </c>
      <c r="F139" s="2" t="s">
        <v>9</v>
      </c>
    </row>
    <row r="140" spans="1:6" x14ac:dyDescent="0.25">
      <c r="A140" s="2">
        <v>1</v>
      </c>
      <c r="B140" s="9">
        <v>117.81</v>
      </c>
      <c r="C140" s="9">
        <f t="shared" si="2"/>
        <v>140.90075999999999</v>
      </c>
      <c r="D140" s="2">
        <v>6.53</v>
      </c>
      <c r="E140" s="2">
        <v>18</v>
      </c>
      <c r="F140" s="2" t="s">
        <v>9</v>
      </c>
    </row>
    <row r="141" spans="1:6" x14ac:dyDescent="0.25">
      <c r="A141" s="2">
        <v>1</v>
      </c>
      <c r="B141" s="9">
        <v>117.81</v>
      </c>
      <c r="C141" s="9">
        <f t="shared" si="2"/>
        <v>140.90075999999999</v>
      </c>
      <c r="D141" s="2">
        <v>6.53</v>
      </c>
      <c r="E141" s="2">
        <v>18</v>
      </c>
      <c r="F141" s="2" t="s">
        <v>9</v>
      </c>
    </row>
    <row r="142" spans="1:6" x14ac:dyDescent="0.25">
      <c r="A142" s="2">
        <v>1</v>
      </c>
      <c r="B142" s="9">
        <v>117.81</v>
      </c>
      <c r="C142" s="9">
        <f t="shared" si="2"/>
        <v>140.90075999999999</v>
      </c>
      <c r="D142" s="2">
        <v>6.53</v>
      </c>
      <c r="E142" s="2">
        <v>18</v>
      </c>
      <c r="F142" s="2" t="s">
        <v>9</v>
      </c>
    </row>
    <row r="143" spans="1:6" x14ac:dyDescent="0.25">
      <c r="A143" s="2">
        <v>1</v>
      </c>
      <c r="B143" s="9">
        <v>117.81</v>
      </c>
      <c r="C143" s="9">
        <f t="shared" si="2"/>
        <v>140.90075999999999</v>
      </c>
      <c r="D143" s="2">
        <v>6.53</v>
      </c>
      <c r="E143" s="2">
        <v>18</v>
      </c>
      <c r="F143" s="2" t="s">
        <v>9</v>
      </c>
    </row>
    <row r="144" spans="1:6" x14ac:dyDescent="0.25">
      <c r="A144" s="2">
        <v>1</v>
      </c>
      <c r="B144" s="9">
        <v>117.81</v>
      </c>
      <c r="C144" s="9">
        <f t="shared" si="2"/>
        <v>140.90075999999999</v>
      </c>
      <c r="D144" s="2">
        <v>6.53</v>
      </c>
      <c r="E144" s="2">
        <v>18</v>
      </c>
      <c r="F144" s="2" t="s">
        <v>9</v>
      </c>
    </row>
    <row r="145" spans="1:6" x14ac:dyDescent="0.25">
      <c r="A145" s="2">
        <v>1</v>
      </c>
      <c r="B145" s="9">
        <v>117.81</v>
      </c>
      <c r="C145" s="9">
        <f t="shared" si="2"/>
        <v>140.90075999999999</v>
      </c>
      <c r="D145" s="2">
        <v>6.53</v>
      </c>
      <c r="E145" s="2">
        <v>18</v>
      </c>
      <c r="F145" s="2" t="s">
        <v>9</v>
      </c>
    </row>
    <row r="146" spans="1:6" x14ac:dyDescent="0.25">
      <c r="A146" s="2">
        <v>1</v>
      </c>
      <c r="B146" s="9">
        <v>117.81</v>
      </c>
      <c r="C146" s="9">
        <f t="shared" si="2"/>
        <v>140.90075999999999</v>
      </c>
      <c r="D146" s="2">
        <v>6.53</v>
      </c>
      <c r="E146" s="2">
        <v>18</v>
      </c>
      <c r="F146" s="2" t="s">
        <v>9</v>
      </c>
    </row>
    <row r="147" spans="1:6" x14ac:dyDescent="0.25">
      <c r="A147" s="2">
        <v>1</v>
      </c>
      <c r="B147" s="9">
        <v>117.81</v>
      </c>
      <c r="C147" s="9">
        <f t="shared" si="2"/>
        <v>140.90075999999999</v>
      </c>
      <c r="D147" s="2">
        <v>6.53</v>
      </c>
      <c r="E147" s="2">
        <v>18</v>
      </c>
      <c r="F147" s="2" t="s">
        <v>9</v>
      </c>
    </row>
    <row r="148" spans="1:6" x14ac:dyDescent="0.25">
      <c r="A148" s="2">
        <v>1</v>
      </c>
      <c r="B148" s="9">
        <v>117.81</v>
      </c>
      <c r="C148" s="9">
        <f t="shared" si="2"/>
        <v>140.90075999999999</v>
      </c>
      <c r="D148" s="2">
        <v>6.5949999999999998</v>
      </c>
      <c r="E148" s="2">
        <v>18</v>
      </c>
      <c r="F148" s="2" t="s">
        <v>9</v>
      </c>
    </row>
    <row r="149" spans="1:6" x14ac:dyDescent="0.25">
      <c r="A149" s="2">
        <v>1</v>
      </c>
      <c r="B149" s="9">
        <v>117.81</v>
      </c>
      <c r="C149" s="9">
        <f t="shared" si="2"/>
        <v>140.90075999999999</v>
      </c>
      <c r="D149" s="2">
        <v>6.5949999999999998</v>
      </c>
      <c r="E149" s="2">
        <v>18</v>
      </c>
      <c r="F149" s="2" t="s">
        <v>8</v>
      </c>
    </row>
    <row r="150" spans="1:6" x14ac:dyDescent="0.25">
      <c r="A150" s="2">
        <v>1</v>
      </c>
      <c r="B150" s="9">
        <v>117.81</v>
      </c>
      <c r="C150" s="9">
        <f t="shared" si="2"/>
        <v>140.90075999999999</v>
      </c>
      <c r="D150" s="2">
        <v>6.53</v>
      </c>
      <c r="E150" s="2">
        <v>18</v>
      </c>
      <c r="F150" s="2" t="s">
        <v>8</v>
      </c>
    </row>
    <row r="151" spans="1:6" x14ac:dyDescent="0.25">
      <c r="A151" s="2">
        <v>1</v>
      </c>
      <c r="B151" s="9">
        <v>117.81</v>
      </c>
      <c r="C151" s="9">
        <f t="shared" si="2"/>
        <v>140.90075999999999</v>
      </c>
      <c r="D151" s="2">
        <v>6.53</v>
      </c>
      <c r="E151" s="2">
        <v>18</v>
      </c>
      <c r="F151" s="2" t="s">
        <v>8</v>
      </c>
    </row>
    <row r="152" spans="1:6" x14ac:dyDescent="0.25">
      <c r="A152" s="2">
        <v>1</v>
      </c>
      <c r="B152" s="9">
        <v>117.81</v>
      </c>
      <c r="C152" s="9">
        <f t="shared" si="2"/>
        <v>140.90075999999999</v>
      </c>
      <c r="D152" s="2">
        <v>6.53</v>
      </c>
      <c r="E152" s="2">
        <v>18</v>
      </c>
      <c r="F152" s="2" t="s">
        <v>8</v>
      </c>
    </row>
    <row r="153" spans="1:6" x14ac:dyDescent="0.25">
      <c r="A153" s="2">
        <v>1</v>
      </c>
      <c r="B153" s="9">
        <v>117.81</v>
      </c>
      <c r="C153" s="9">
        <f t="shared" si="2"/>
        <v>140.90075999999999</v>
      </c>
      <c r="D153" s="2">
        <v>6.53</v>
      </c>
      <c r="E153" s="2">
        <v>18</v>
      </c>
      <c r="F153" s="2" t="s">
        <v>8</v>
      </c>
    </row>
    <row r="154" spans="1:6" x14ac:dyDescent="0.25">
      <c r="A154" s="2">
        <v>1</v>
      </c>
      <c r="B154" s="9">
        <v>117.81</v>
      </c>
      <c r="C154" s="9">
        <f t="shared" si="2"/>
        <v>140.90075999999999</v>
      </c>
      <c r="D154" s="2">
        <v>6.53</v>
      </c>
      <c r="E154" s="2">
        <v>18</v>
      </c>
      <c r="F154" s="2" t="s">
        <v>8</v>
      </c>
    </row>
    <row r="155" spans="1:6" x14ac:dyDescent="0.25">
      <c r="A155" s="2">
        <v>1</v>
      </c>
      <c r="B155" s="9">
        <v>117.81</v>
      </c>
      <c r="C155" s="9">
        <f t="shared" si="2"/>
        <v>140.90075999999999</v>
      </c>
      <c r="D155" s="2">
        <v>6.53</v>
      </c>
      <c r="E155" s="2">
        <v>18</v>
      </c>
      <c r="F155" s="2" t="s">
        <v>8</v>
      </c>
    </row>
    <row r="156" spans="1:6" x14ac:dyDescent="0.25">
      <c r="A156" s="2">
        <v>1</v>
      </c>
      <c r="B156" s="9">
        <v>117.81</v>
      </c>
      <c r="C156" s="9">
        <f t="shared" si="2"/>
        <v>140.90075999999999</v>
      </c>
      <c r="D156" s="2">
        <v>6.53</v>
      </c>
      <c r="E156" s="2">
        <v>18</v>
      </c>
      <c r="F156" s="2" t="s">
        <v>8</v>
      </c>
    </row>
    <row r="157" spans="1:6" x14ac:dyDescent="0.25">
      <c r="A157" s="2">
        <v>1</v>
      </c>
      <c r="B157" s="9">
        <v>117.81</v>
      </c>
      <c r="C157" s="9">
        <f t="shared" si="2"/>
        <v>140.90075999999999</v>
      </c>
      <c r="D157" s="2">
        <v>6.53</v>
      </c>
      <c r="E157" s="2">
        <v>18</v>
      </c>
      <c r="F157" s="2" t="s">
        <v>8</v>
      </c>
    </row>
    <row r="158" spans="1:6" x14ac:dyDescent="0.25">
      <c r="A158" s="2">
        <v>1</v>
      </c>
      <c r="B158" s="9">
        <v>117.81</v>
      </c>
      <c r="C158" s="9">
        <f t="shared" si="2"/>
        <v>140.90075999999999</v>
      </c>
      <c r="D158" s="2">
        <v>6.53</v>
      </c>
      <c r="E158" s="2">
        <v>18</v>
      </c>
      <c r="F158" s="2" t="s">
        <v>8</v>
      </c>
    </row>
    <row r="159" spans="1:6" x14ac:dyDescent="0.25">
      <c r="A159" s="2">
        <v>1</v>
      </c>
      <c r="B159" s="9">
        <v>111.265</v>
      </c>
      <c r="C159" s="9">
        <f t="shared" si="2"/>
        <v>133.07293999999999</v>
      </c>
      <c r="D159" s="2">
        <v>6.6</v>
      </c>
      <c r="E159" s="2">
        <v>18</v>
      </c>
      <c r="F159" s="2" t="s">
        <v>9</v>
      </c>
    </row>
    <row r="160" spans="1:6" x14ac:dyDescent="0.25">
      <c r="A160" s="2">
        <v>1</v>
      </c>
      <c r="B160" s="9">
        <v>111.265</v>
      </c>
      <c r="C160" s="9">
        <f t="shared" si="2"/>
        <v>133.07293999999999</v>
      </c>
      <c r="D160" s="2">
        <v>6.53</v>
      </c>
      <c r="E160" s="2">
        <v>17</v>
      </c>
      <c r="F160" s="2" t="s">
        <v>9</v>
      </c>
    </row>
    <row r="161" spans="1:6" x14ac:dyDescent="0.25">
      <c r="A161" s="2">
        <v>1</v>
      </c>
      <c r="B161" s="9">
        <v>111.265</v>
      </c>
      <c r="C161" s="9">
        <f t="shared" si="2"/>
        <v>133.07293999999999</v>
      </c>
      <c r="D161" s="2">
        <v>6.53</v>
      </c>
      <c r="E161" s="2">
        <v>17</v>
      </c>
      <c r="F161" s="2" t="s">
        <v>9</v>
      </c>
    </row>
    <row r="162" spans="1:6" x14ac:dyDescent="0.25">
      <c r="A162" s="2">
        <v>1</v>
      </c>
      <c r="B162" s="9">
        <v>111.265</v>
      </c>
      <c r="C162" s="9">
        <f t="shared" si="2"/>
        <v>133.07293999999999</v>
      </c>
      <c r="D162" s="2">
        <v>6.53</v>
      </c>
      <c r="E162" s="2">
        <v>17</v>
      </c>
      <c r="F162" s="2" t="s">
        <v>9</v>
      </c>
    </row>
    <row r="163" spans="1:6" x14ac:dyDescent="0.25">
      <c r="A163" s="2">
        <v>1</v>
      </c>
      <c r="B163" s="9">
        <v>111.265</v>
      </c>
      <c r="C163" s="9">
        <f t="shared" si="2"/>
        <v>133.07293999999999</v>
      </c>
      <c r="D163" s="2">
        <v>6.53</v>
      </c>
      <c r="E163" s="2">
        <v>17</v>
      </c>
      <c r="F163" s="2" t="s">
        <v>9</v>
      </c>
    </row>
    <row r="164" spans="1:6" x14ac:dyDescent="0.25">
      <c r="A164" s="2">
        <v>1</v>
      </c>
      <c r="B164" s="9">
        <v>111.265</v>
      </c>
      <c r="C164" s="9">
        <f t="shared" si="2"/>
        <v>133.07293999999999</v>
      </c>
      <c r="D164" s="2">
        <v>6.53</v>
      </c>
      <c r="E164" s="2">
        <v>17</v>
      </c>
      <c r="F164" s="2" t="s">
        <v>9</v>
      </c>
    </row>
    <row r="165" spans="1:6" x14ac:dyDescent="0.25">
      <c r="A165" s="2">
        <v>1</v>
      </c>
      <c r="B165" s="9">
        <v>111.265</v>
      </c>
      <c r="C165" s="9">
        <f t="shared" si="2"/>
        <v>133.07293999999999</v>
      </c>
      <c r="D165" s="2">
        <v>6.53</v>
      </c>
      <c r="E165" s="2">
        <v>17</v>
      </c>
      <c r="F165" s="2" t="s">
        <v>9</v>
      </c>
    </row>
    <row r="166" spans="1:6" x14ac:dyDescent="0.25">
      <c r="A166" s="2">
        <v>1</v>
      </c>
      <c r="B166" s="9">
        <v>111.265</v>
      </c>
      <c r="C166" s="9">
        <f t="shared" si="2"/>
        <v>133.07293999999999</v>
      </c>
      <c r="D166" s="2">
        <v>6.53</v>
      </c>
      <c r="E166" s="2">
        <v>17</v>
      </c>
      <c r="F166" s="2" t="s">
        <v>9</v>
      </c>
    </row>
    <row r="167" spans="1:6" x14ac:dyDescent="0.25">
      <c r="A167" s="2">
        <v>1</v>
      </c>
      <c r="B167" s="9">
        <v>111.265</v>
      </c>
      <c r="C167" s="9">
        <f t="shared" si="2"/>
        <v>133.07293999999999</v>
      </c>
      <c r="D167" s="2">
        <v>6.53</v>
      </c>
      <c r="E167" s="2">
        <v>17</v>
      </c>
      <c r="F167" s="2" t="s">
        <v>9</v>
      </c>
    </row>
    <row r="168" spans="1:6" x14ac:dyDescent="0.25">
      <c r="A168" s="2">
        <v>1</v>
      </c>
      <c r="B168" s="9">
        <v>111.265</v>
      </c>
      <c r="C168" s="9">
        <f t="shared" si="2"/>
        <v>133.07293999999999</v>
      </c>
      <c r="D168" s="2">
        <v>6.5949999999999998</v>
      </c>
      <c r="E168" s="2">
        <v>17</v>
      </c>
      <c r="F168" s="2" t="s">
        <v>9</v>
      </c>
    </row>
    <row r="169" spans="1:6" x14ac:dyDescent="0.25">
      <c r="A169" s="2">
        <v>1</v>
      </c>
      <c r="B169" s="9">
        <v>111.265</v>
      </c>
      <c r="C169" s="9">
        <f t="shared" si="2"/>
        <v>133.07293999999999</v>
      </c>
      <c r="D169" s="2">
        <v>6.5949999999999998</v>
      </c>
      <c r="E169" s="2">
        <v>17</v>
      </c>
      <c r="F169" s="2" t="s">
        <v>8</v>
      </c>
    </row>
    <row r="170" spans="1:6" x14ac:dyDescent="0.25">
      <c r="A170" s="2">
        <v>1</v>
      </c>
      <c r="B170" s="9">
        <v>111.265</v>
      </c>
      <c r="C170" s="9">
        <f t="shared" si="2"/>
        <v>133.07293999999999</v>
      </c>
      <c r="D170" s="2">
        <v>6.53</v>
      </c>
      <c r="E170" s="2">
        <v>17</v>
      </c>
      <c r="F170" s="2" t="s">
        <v>8</v>
      </c>
    </row>
    <row r="171" spans="1:6" x14ac:dyDescent="0.25">
      <c r="A171" s="2">
        <v>1</v>
      </c>
      <c r="B171" s="9">
        <v>111.265</v>
      </c>
      <c r="C171" s="9">
        <f t="shared" si="2"/>
        <v>133.07293999999999</v>
      </c>
      <c r="D171" s="2">
        <v>6.53</v>
      </c>
      <c r="E171" s="2">
        <v>17</v>
      </c>
      <c r="F171" s="2" t="s">
        <v>8</v>
      </c>
    </row>
    <row r="172" spans="1:6" x14ac:dyDescent="0.25">
      <c r="A172" s="2">
        <v>1</v>
      </c>
      <c r="B172" s="9">
        <v>111.265</v>
      </c>
      <c r="C172" s="9">
        <f t="shared" si="2"/>
        <v>133.07293999999999</v>
      </c>
      <c r="D172" s="2">
        <v>6.53</v>
      </c>
      <c r="E172" s="2">
        <v>17</v>
      </c>
      <c r="F172" s="2" t="s">
        <v>8</v>
      </c>
    </row>
    <row r="173" spans="1:6" x14ac:dyDescent="0.25">
      <c r="A173" s="2">
        <v>1</v>
      </c>
      <c r="B173" s="9">
        <v>111.265</v>
      </c>
      <c r="C173" s="9">
        <f t="shared" si="2"/>
        <v>133.07293999999999</v>
      </c>
      <c r="D173" s="2">
        <v>6.53</v>
      </c>
      <c r="E173" s="2">
        <v>17</v>
      </c>
      <c r="F173" s="2" t="s">
        <v>8</v>
      </c>
    </row>
    <row r="174" spans="1:6" x14ac:dyDescent="0.25">
      <c r="A174" s="2">
        <v>1</v>
      </c>
      <c r="B174" s="9">
        <v>111.265</v>
      </c>
      <c r="C174" s="9">
        <f t="shared" si="2"/>
        <v>133.07293999999999</v>
      </c>
      <c r="D174" s="2">
        <v>6.53</v>
      </c>
      <c r="E174" s="2">
        <v>17</v>
      </c>
      <c r="F174" s="2" t="s">
        <v>8</v>
      </c>
    </row>
    <row r="175" spans="1:6" x14ac:dyDescent="0.25">
      <c r="A175" s="2">
        <v>1</v>
      </c>
      <c r="B175" s="9">
        <v>111.265</v>
      </c>
      <c r="C175" s="9">
        <f t="shared" si="2"/>
        <v>133.07293999999999</v>
      </c>
      <c r="D175" s="2">
        <v>6.53</v>
      </c>
      <c r="E175" s="2">
        <v>17</v>
      </c>
      <c r="F175" s="2" t="s">
        <v>8</v>
      </c>
    </row>
    <row r="176" spans="1:6" x14ac:dyDescent="0.25">
      <c r="A176" s="2">
        <v>1</v>
      </c>
      <c r="B176" s="9">
        <v>111.265</v>
      </c>
      <c r="C176" s="9">
        <f t="shared" si="2"/>
        <v>133.07293999999999</v>
      </c>
      <c r="D176" s="2">
        <v>6.53</v>
      </c>
      <c r="E176" s="2">
        <v>17</v>
      </c>
      <c r="F176" s="2" t="s">
        <v>8</v>
      </c>
    </row>
    <row r="177" spans="1:6" x14ac:dyDescent="0.25">
      <c r="A177" s="2">
        <v>1</v>
      </c>
      <c r="B177" s="9">
        <v>111.265</v>
      </c>
      <c r="C177" s="9">
        <f t="shared" si="2"/>
        <v>133.07293999999999</v>
      </c>
      <c r="D177" s="2">
        <v>6.53</v>
      </c>
      <c r="E177" s="2">
        <v>17</v>
      </c>
      <c r="F177" s="2" t="s">
        <v>8</v>
      </c>
    </row>
    <row r="178" spans="1:6" x14ac:dyDescent="0.25">
      <c r="A178" s="2">
        <v>1</v>
      </c>
      <c r="B178" s="9">
        <v>111.265</v>
      </c>
      <c r="C178" s="9">
        <f t="shared" si="2"/>
        <v>133.07293999999999</v>
      </c>
      <c r="D178" s="2">
        <v>6.6</v>
      </c>
      <c r="E178" s="2">
        <v>17</v>
      </c>
      <c r="F178" s="2" t="s">
        <v>8</v>
      </c>
    </row>
    <row r="179" spans="1:6" x14ac:dyDescent="0.25">
      <c r="A179" s="2">
        <v>1</v>
      </c>
      <c r="B179" s="9">
        <v>117.81</v>
      </c>
      <c r="C179" s="9">
        <f t="shared" si="2"/>
        <v>140.90075999999999</v>
      </c>
      <c r="D179" s="2">
        <v>6.6</v>
      </c>
      <c r="E179" s="2">
        <v>6.53</v>
      </c>
      <c r="F179" s="2" t="s">
        <v>9</v>
      </c>
    </row>
    <row r="180" spans="1:6" x14ac:dyDescent="0.25">
      <c r="A180" s="2">
        <v>1</v>
      </c>
      <c r="B180" s="9">
        <v>117.81</v>
      </c>
      <c r="C180" s="9">
        <f t="shared" si="2"/>
        <v>140.90075999999999</v>
      </c>
      <c r="D180" s="2">
        <v>6.53</v>
      </c>
      <c r="E180" s="2">
        <v>18</v>
      </c>
      <c r="F180" s="2" t="s">
        <v>9</v>
      </c>
    </row>
    <row r="181" spans="1:6" x14ac:dyDescent="0.25">
      <c r="A181" s="2">
        <v>1</v>
      </c>
      <c r="B181" s="9">
        <v>117.81</v>
      </c>
      <c r="C181" s="9">
        <f t="shared" si="2"/>
        <v>140.90075999999999</v>
      </c>
      <c r="D181" s="2">
        <v>6.53</v>
      </c>
      <c r="E181" s="2">
        <v>18</v>
      </c>
      <c r="F181" s="2" t="s">
        <v>9</v>
      </c>
    </row>
    <row r="182" spans="1:6" x14ac:dyDescent="0.25">
      <c r="A182" s="2">
        <v>1</v>
      </c>
      <c r="B182" s="9">
        <v>117.81</v>
      </c>
      <c r="C182" s="9">
        <f t="shared" si="2"/>
        <v>140.90075999999999</v>
      </c>
      <c r="D182" s="2">
        <v>6.53</v>
      </c>
      <c r="E182" s="2">
        <v>18</v>
      </c>
      <c r="F182" s="2" t="s">
        <v>9</v>
      </c>
    </row>
    <row r="183" spans="1:6" x14ac:dyDescent="0.25">
      <c r="A183" s="2">
        <v>1</v>
      </c>
      <c r="B183" s="9">
        <v>117.81</v>
      </c>
      <c r="C183" s="9">
        <f t="shared" si="2"/>
        <v>140.90075999999999</v>
      </c>
      <c r="D183" s="2">
        <v>6.53</v>
      </c>
      <c r="E183" s="2">
        <v>18</v>
      </c>
      <c r="F183" s="2" t="s">
        <v>9</v>
      </c>
    </row>
    <row r="184" spans="1:6" x14ac:dyDescent="0.25">
      <c r="A184" s="2">
        <v>1</v>
      </c>
      <c r="B184" s="9">
        <v>117.81</v>
      </c>
      <c r="C184" s="9">
        <f t="shared" si="2"/>
        <v>140.90075999999999</v>
      </c>
      <c r="D184" s="2">
        <v>6.53</v>
      </c>
      <c r="E184" s="2">
        <v>18</v>
      </c>
      <c r="F184" s="2" t="s">
        <v>9</v>
      </c>
    </row>
    <row r="185" spans="1:6" x14ac:dyDescent="0.25">
      <c r="A185" s="2">
        <v>1</v>
      </c>
      <c r="B185" s="9">
        <v>117.81</v>
      </c>
      <c r="C185" s="9">
        <f t="shared" si="2"/>
        <v>140.90075999999999</v>
      </c>
      <c r="D185" s="2">
        <v>6.53</v>
      </c>
      <c r="E185" s="2">
        <v>18</v>
      </c>
      <c r="F185" s="2" t="s">
        <v>9</v>
      </c>
    </row>
    <row r="186" spans="1:6" x14ac:dyDescent="0.25">
      <c r="A186" s="2">
        <v>1</v>
      </c>
      <c r="B186" s="9">
        <v>117.81</v>
      </c>
      <c r="C186" s="9">
        <f t="shared" si="2"/>
        <v>140.90075999999999</v>
      </c>
      <c r="D186" s="2">
        <v>6.53</v>
      </c>
      <c r="E186" s="2">
        <v>18</v>
      </c>
      <c r="F186" s="2" t="s">
        <v>9</v>
      </c>
    </row>
    <row r="187" spans="1:6" x14ac:dyDescent="0.25">
      <c r="A187" s="2">
        <v>1</v>
      </c>
      <c r="B187" s="9">
        <v>117.81</v>
      </c>
      <c r="C187" s="9">
        <f t="shared" si="2"/>
        <v>140.90075999999999</v>
      </c>
      <c r="D187" s="2">
        <v>6.53</v>
      </c>
      <c r="E187" s="2">
        <v>18</v>
      </c>
      <c r="F187" s="2" t="s">
        <v>9</v>
      </c>
    </row>
    <row r="188" spans="1:6" x14ac:dyDescent="0.25">
      <c r="A188" s="2">
        <v>1</v>
      </c>
      <c r="B188" s="9">
        <v>117.81</v>
      </c>
      <c r="C188" s="9">
        <f t="shared" si="2"/>
        <v>140.90075999999999</v>
      </c>
      <c r="D188" s="2">
        <v>6.53</v>
      </c>
      <c r="E188" s="2">
        <v>18</v>
      </c>
      <c r="F188" s="2" t="s">
        <v>9</v>
      </c>
    </row>
    <row r="189" spans="1:6" x14ac:dyDescent="0.25">
      <c r="A189" s="2">
        <v>1</v>
      </c>
      <c r="B189" s="9">
        <v>117.81</v>
      </c>
      <c r="C189" s="9">
        <f t="shared" si="2"/>
        <v>140.90075999999999</v>
      </c>
      <c r="D189" s="2">
        <v>6.53</v>
      </c>
      <c r="E189" s="2">
        <v>18</v>
      </c>
      <c r="F189" s="2" t="s">
        <v>9</v>
      </c>
    </row>
    <row r="190" spans="1:6" x14ac:dyDescent="0.25">
      <c r="A190" s="2">
        <v>1</v>
      </c>
      <c r="B190" s="9">
        <v>117.81</v>
      </c>
      <c r="C190" s="9">
        <f t="shared" si="2"/>
        <v>140.90075999999999</v>
      </c>
      <c r="D190" s="2">
        <v>6.53</v>
      </c>
      <c r="E190" s="2">
        <v>18</v>
      </c>
      <c r="F190" s="2" t="s">
        <v>9</v>
      </c>
    </row>
    <row r="191" spans="1:6" x14ac:dyDescent="0.25">
      <c r="A191" s="2">
        <v>1</v>
      </c>
      <c r="B191" s="9">
        <v>117.81</v>
      </c>
      <c r="C191" s="9">
        <f t="shared" si="2"/>
        <v>140.90075999999999</v>
      </c>
      <c r="D191" s="2">
        <v>6.53</v>
      </c>
      <c r="E191" s="2">
        <v>18</v>
      </c>
      <c r="F191" s="2" t="s">
        <v>9</v>
      </c>
    </row>
    <row r="192" spans="1:6" x14ac:dyDescent="0.25">
      <c r="A192" s="2">
        <v>1</v>
      </c>
      <c r="B192" s="9">
        <v>117.81</v>
      </c>
      <c r="C192" s="9">
        <f t="shared" si="2"/>
        <v>140.90075999999999</v>
      </c>
      <c r="D192" s="2">
        <v>6.53</v>
      </c>
      <c r="E192" s="2">
        <v>18</v>
      </c>
      <c r="F192" s="2" t="s">
        <v>9</v>
      </c>
    </row>
    <row r="193" spans="1:7" x14ac:dyDescent="0.25">
      <c r="A193" s="2">
        <v>1</v>
      </c>
      <c r="B193" s="9">
        <v>117.81</v>
      </c>
      <c r="C193" s="9">
        <f t="shared" si="2"/>
        <v>140.90075999999999</v>
      </c>
      <c r="D193" s="2">
        <v>6.53</v>
      </c>
      <c r="E193" s="2">
        <v>18</v>
      </c>
      <c r="F193" s="2" t="s">
        <v>9</v>
      </c>
    </row>
    <row r="194" spans="1:7" x14ac:dyDescent="0.25">
      <c r="A194" s="2">
        <v>1</v>
      </c>
      <c r="B194" s="9">
        <v>117.81</v>
      </c>
      <c r="C194" s="9">
        <f t="shared" si="2"/>
        <v>140.90075999999999</v>
      </c>
      <c r="D194" s="2">
        <v>6.53</v>
      </c>
      <c r="E194" s="2">
        <v>18</v>
      </c>
      <c r="F194" s="2" t="s">
        <v>9</v>
      </c>
    </row>
    <row r="195" spans="1:7" x14ac:dyDescent="0.25">
      <c r="A195" s="2">
        <v>1</v>
      </c>
      <c r="B195" s="9">
        <v>117.81</v>
      </c>
      <c r="C195" s="9">
        <f t="shared" si="2"/>
        <v>140.90075999999999</v>
      </c>
      <c r="D195" s="2">
        <v>6.53</v>
      </c>
      <c r="E195" s="2">
        <v>18</v>
      </c>
      <c r="F195" s="2" t="s">
        <v>9</v>
      </c>
    </row>
    <row r="196" spans="1:7" x14ac:dyDescent="0.25">
      <c r="A196" s="2">
        <v>1</v>
      </c>
      <c r="B196" s="9">
        <v>115.11</v>
      </c>
      <c r="C196" s="9">
        <f t="shared" ref="C196:C259" si="3">1.196*B196</f>
        <v>137.67156</v>
      </c>
      <c r="D196" s="2">
        <v>6.56</v>
      </c>
      <c r="E196" s="2">
        <v>18</v>
      </c>
      <c r="F196" s="2" t="s">
        <v>9</v>
      </c>
    </row>
    <row r="197" spans="1:7" x14ac:dyDescent="0.25">
      <c r="A197" s="2">
        <v>1</v>
      </c>
      <c r="B197" s="9">
        <v>115.11</v>
      </c>
      <c r="C197" s="9">
        <f t="shared" si="3"/>
        <v>137.67156</v>
      </c>
      <c r="D197" s="2">
        <v>6.56</v>
      </c>
      <c r="E197" s="2">
        <v>18</v>
      </c>
      <c r="F197" s="2" t="s">
        <v>8</v>
      </c>
    </row>
    <row r="198" spans="1:7" x14ac:dyDescent="0.25">
      <c r="A198" s="2">
        <v>1</v>
      </c>
      <c r="B198" s="9">
        <v>117.81</v>
      </c>
      <c r="C198" s="9">
        <f t="shared" si="3"/>
        <v>140.90075999999999</v>
      </c>
      <c r="D198" s="2">
        <v>6.53</v>
      </c>
      <c r="E198" s="2">
        <v>18</v>
      </c>
      <c r="F198" s="2" t="s">
        <v>8</v>
      </c>
    </row>
    <row r="199" spans="1:7" x14ac:dyDescent="0.25">
      <c r="A199" s="2">
        <v>1</v>
      </c>
      <c r="B199" s="9">
        <v>117.81</v>
      </c>
      <c r="C199" s="9">
        <f t="shared" si="3"/>
        <v>140.90075999999999</v>
      </c>
      <c r="D199" s="2">
        <v>6.53</v>
      </c>
      <c r="E199" s="2">
        <v>18</v>
      </c>
      <c r="F199" s="2" t="s">
        <v>8</v>
      </c>
    </row>
    <row r="200" spans="1:7" x14ac:dyDescent="0.25">
      <c r="A200" s="2">
        <v>1</v>
      </c>
      <c r="B200" s="9">
        <v>117.81</v>
      </c>
      <c r="C200" s="9">
        <f t="shared" si="3"/>
        <v>140.90075999999999</v>
      </c>
      <c r="D200" s="2">
        <v>6.53</v>
      </c>
      <c r="E200" s="2">
        <v>18</v>
      </c>
      <c r="F200" s="2" t="s">
        <v>8</v>
      </c>
      <c r="G200" s="7"/>
    </row>
    <row r="201" spans="1:7" x14ac:dyDescent="0.25">
      <c r="A201" s="2">
        <v>1</v>
      </c>
      <c r="B201" s="9">
        <v>117.81</v>
      </c>
      <c r="C201" s="9">
        <f t="shared" si="3"/>
        <v>140.90075999999999</v>
      </c>
      <c r="D201" s="2">
        <v>6.53</v>
      </c>
      <c r="E201" s="2">
        <v>18</v>
      </c>
      <c r="F201" s="2" t="s">
        <v>8</v>
      </c>
      <c r="G201" s="7"/>
    </row>
    <row r="202" spans="1:7" x14ac:dyDescent="0.25">
      <c r="A202" s="2">
        <v>1</v>
      </c>
      <c r="B202" s="9">
        <v>117.81</v>
      </c>
      <c r="C202" s="9">
        <f t="shared" si="3"/>
        <v>140.90075999999999</v>
      </c>
      <c r="D202" s="2">
        <v>6.53</v>
      </c>
      <c r="E202" s="2">
        <v>18</v>
      </c>
      <c r="F202" s="2" t="s">
        <v>8</v>
      </c>
      <c r="G202" s="7"/>
    </row>
    <row r="203" spans="1:7" x14ac:dyDescent="0.25">
      <c r="A203" s="2">
        <v>1</v>
      </c>
      <c r="B203" s="9">
        <v>117.81</v>
      </c>
      <c r="C203" s="9">
        <f t="shared" si="3"/>
        <v>140.90075999999999</v>
      </c>
      <c r="D203" s="2">
        <v>6.53</v>
      </c>
      <c r="E203" s="2">
        <v>18</v>
      </c>
      <c r="F203" s="2" t="s">
        <v>8</v>
      </c>
      <c r="G203" s="7"/>
    </row>
    <row r="204" spans="1:7" x14ac:dyDescent="0.25">
      <c r="A204" s="2">
        <v>1</v>
      </c>
      <c r="B204" s="9">
        <v>117.81</v>
      </c>
      <c r="C204" s="9">
        <f t="shared" si="3"/>
        <v>140.90075999999999</v>
      </c>
      <c r="D204" s="2">
        <v>6.53</v>
      </c>
      <c r="E204" s="2">
        <v>18</v>
      </c>
      <c r="F204" s="2" t="s">
        <v>8</v>
      </c>
      <c r="G204" s="7"/>
    </row>
    <row r="205" spans="1:7" x14ac:dyDescent="0.25">
      <c r="A205" s="2">
        <v>1</v>
      </c>
      <c r="B205" s="9">
        <v>117.81</v>
      </c>
      <c r="C205" s="9">
        <f t="shared" si="3"/>
        <v>140.90075999999999</v>
      </c>
      <c r="D205" s="2">
        <v>6.53</v>
      </c>
      <c r="E205" s="2">
        <v>18</v>
      </c>
      <c r="F205" s="2" t="s">
        <v>8</v>
      </c>
      <c r="G205" s="7"/>
    </row>
    <row r="206" spans="1:7" x14ac:dyDescent="0.25">
      <c r="A206" s="2">
        <v>1</v>
      </c>
      <c r="B206" s="9">
        <v>117.81</v>
      </c>
      <c r="C206" s="9">
        <f t="shared" si="3"/>
        <v>140.90075999999999</v>
      </c>
      <c r="D206" s="2">
        <v>6.53</v>
      </c>
      <c r="E206" s="2">
        <v>18</v>
      </c>
      <c r="F206" s="2" t="s">
        <v>8</v>
      </c>
      <c r="G206" s="7"/>
    </row>
    <row r="207" spans="1:7" x14ac:dyDescent="0.25">
      <c r="A207" s="2">
        <v>1</v>
      </c>
      <c r="B207" s="9">
        <v>117.81</v>
      </c>
      <c r="C207" s="9">
        <f t="shared" si="3"/>
        <v>140.90075999999999</v>
      </c>
      <c r="D207" s="2">
        <v>6.53</v>
      </c>
      <c r="E207" s="2">
        <v>18</v>
      </c>
      <c r="F207" s="2" t="s">
        <v>8</v>
      </c>
    </row>
    <row r="208" spans="1:7" x14ac:dyDescent="0.25">
      <c r="A208" s="2">
        <v>1</v>
      </c>
      <c r="B208" s="9">
        <v>117.81</v>
      </c>
      <c r="C208" s="9">
        <f t="shared" si="3"/>
        <v>140.90075999999999</v>
      </c>
      <c r="D208" s="2">
        <v>6.53</v>
      </c>
      <c r="E208" s="2">
        <v>18</v>
      </c>
      <c r="F208" s="2" t="s">
        <v>8</v>
      </c>
    </row>
    <row r="209" spans="1:6" x14ac:dyDescent="0.25">
      <c r="A209" s="2">
        <v>1</v>
      </c>
      <c r="B209" s="9">
        <v>117.81</v>
      </c>
      <c r="C209" s="9">
        <f t="shared" si="3"/>
        <v>140.90075999999999</v>
      </c>
      <c r="D209" s="2">
        <v>6.53</v>
      </c>
      <c r="E209" s="2">
        <v>18</v>
      </c>
      <c r="F209" s="2" t="s">
        <v>8</v>
      </c>
    </row>
    <row r="210" spans="1:6" x14ac:dyDescent="0.25">
      <c r="A210" s="2">
        <v>1</v>
      </c>
      <c r="B210" s="9">
        <v>117.81</v>
      </c>
      <c r="C210" s="9">
        <f t="shared" si="3"/>
        <v>140.90075999999999</v>
      </c>
      <c r="D210" s="2">
        <v>6.53</v>
      </c>
      <c r="E210" s="2">
        <v>18</v>
      </c>
      <c r="F210" s="2" t="s">
        <v>8</v>
      </c>
    </row>
    <row r="211" spans="1:6" x14ac:dyDescent="0.25">
      <c r="A211" s="2">
        <v>1</v>
      </c>
      <c r="B211" s="9">
        <v>117.81</v>
      </c>
      <c r="C211" s="9">
        <f t="shared" si="3"/>
        <v>140.90075999999999</v>
      </c>
      <c r="D211" s="2">
        <v>6.53</v>
      </c>
      <c r="E211" s="2">
        <v>18</v>
      </c>
      <c r="F211" s="2" t="s">
        <v>8</v>
      </c>
    </row>
    <row r="212" spans="1:6" x14ac:dyDescent="0.25">
      <c r="A212" s="2">
        <v>1</v>
      </c>
      <c r="B212" s="9">
        <v>117.81</v>
      </c>
      <c r="C212" s="9">
        <f t="shared" si="3"/>
        <v>140.90075999999999</v>
      </c>
      <c r="D212" s="2">
        <v>6.53</v>
      </c>
      <c r="E212" s="2">
        <v>18</v>
      </c>
      <c r="F212" s="2" t="s">
        <v>8</v>
      </c>
    </row>
    <row r="213" spans="1:6" x14ac:dyDescent="0.25">
      <c r="A213" s="2">
        <v>1</v>
      </c>
      <c r="B213" s="9">
        <v>117.81</v>
      </c>
      <c r="C213" s="9">
        <f t="shared" si="3"/>
        <v>140.90075999999999</v>
      </c>
      <c r="D213" s="2">
        <v>6.53</v>
      </c>
      <c r="E213" s="2">
        <v>18</v>
      </c>
      <c r="F213" s="2" t="s">
        <v>8</v>
      </c>
    </row>
    <row r="214" spans="1:6" x14ac:dyDescent="0.25">
      <c r="A214" s="2">
        <v>1</v>
      </c>
      <c r="B214" s="9">
        <v>117.81</v>
      </c>
      <c r="C214" s="9">
        <f t="shared" si="3"/>
        <v>140.90075999999999</v>
      </c>
      <c r="D214" s="2">
        <v>6.6</v>
      </c>
      <c r="E214" s="2">
        <v>18</v>
      </c>
      <c r="F214" s="2" t="s">
        <v>8</v>
      </c>
    </row>
    <row r="215" spans="1:6" x14ac:dyDescent="0.25">
      <c r="A215" s="2">
        <v>1</v>
      </c>
      <c r="B215" s="9">
        <v>117.81</v>
      </c>
      <c r="C215" s="9">
        <f t="shared" si="3"/>
        <v>140.90075999999999</v>
      </c>
      <c r="D215" s="2">
        <v>6.6</v>
      </c>
      <c r="E215" s="2">
        <v>18</v>
      </c>
      <c r="F215" s="2" t="s">
        <v>9</v>
      </c>
    </row>
    <row r="216" spans="1:6" x14ac:dyDescent="0.25">
      <c r="A216" s="2">
        <v>1</v>
      </c>
      <c r="B216" s="9">
        <v>117.81</v>
      </c>
      <c r="C216" s="9">
        <f t="shared" si="3"/>
        <v>140.90075999999999</v>
      </c>
      <c r="D216" s="2">
        <v>6.53</v>
      </c>
      <c r="E216" s="2">
        <v>18</v>
      </c>
      <c r="F216" s="2" t="s">
        <v>9</v>
      </c>
    </row>
    <row r="217" spans="1:6" x14ac:dyDescent="0.25">
      <c r="A217" s="2">
        <v>1</v>
      </c>
      <c r="B217" s="9">
        <v>117.81</v>
      </c>
      <c r="C217" s="9">
        <f t="shared" si="3"/>
        <v>140.90075999999999</v>
      </c>
      <c r="D217" s="2">
        <v>6.53</v>
      </c>
      <c r="E217" s="2">
        <v>18</v>
      </c>
      <c r="F217" s="2" t="s">
        <v>9</v>
      </c>
    </row>
    <row r="218" spans="1:6" x14ac:dyDescent="0.25">
      <c r="A218" s="2">
        <v>1</v>
      </c>
      <c r="B218" s="9">
        <v>117.81</v>
      </c>
      <c r="C218" s="9">
        <f t="shared" si="3"/>
        <v>140.90075999999999</v>
      </c>
      <c r="D218" s="2">
        <v>6.53</v>
      </c>
      <c r="E218" s="2">
        <v>18</v>
      </c>
      <c r="F218" s="2" t="s">
        <v>9</v>
      </c>
    </row>
    <row r="219" spans="1:6" x14ac:dyDescent="0.25">
      <c r="A219" s="2">
        <v>1</v>
      </c>
      <c r="B219" s="9">
        <v>117.81</v>
      </c>
      <c r="C219" s="9">
        <f t="shared" si="3"/>
        <v>140.90075999999999</v>
      </c>
      <c r="D219" s="2">
        <v>6.53</v>
      </c>
      <c r="E219" s="2">
        <v>18</v>
      </c>
      <c r="F219" s="2" t="s">
        <v>9</v>
      </c>
    </row>
    <row r="220" spans="1:6" x14ac:dyDescent="0.25">
      <c r="A220" s="2">
        <v>1</v>
      </c>
      <c r="B220" s="9">
        <v>117.81</v>
      </c>
      <c r="C220" s="9">
        <f t="shared" si="3"/>
        <v>140.90075999999999</v>
      </c>
      <c r="D220" s="2">
        <v>6.53</v>
      </c>
      <c r="E220" s="2">
        <v>18</v>
      </c>
      <c r="F220" s="2" t="s">
        <v>9</v>
      </c>
    </row>
    <row r="221" spans="1:6" x14ac:dyDescent="0.25">
      <c r="A221" s="2">
        <v>1</v>
      </c>
      <c r="B221" s="9">
        <v>117.81</v>
      </c>
      <c r="C221" s="9">
        <f t="shared" si="3"/>
        <v>140.90075999999999</v>
      </c>
      <c r="D221" s="2">
        <v>6.53</v>
      </c>
      <c r="E221" s="2">
        <v>18</v>
      </c>
      <c r="F221" s="2" t="s">
        <v>9</v>
      </c>
    </row>
    <row r="222" spans="1:6" x14ac:dyDescent="0.25">
      <c r="A222" s="2">
        <v>1</v>
      </c>
      <c r="B222" s="9">
        <v>117.81</v>
      </c>
      <c r="C222" s="9">
        <f t="shared" si="3"/>
        <v>140.90075999999999</v>
      </c>
      <c r="D222" s="2">
        <v>6.53</v>
      </c>
      <c r="E222" s="2">
        <v>18</v>
      </c>
      <c r="F222" s="2" t="s">
        <v>9</v>
      </c>
    </row>
    <row r="223" spans="1:6" x14ac:dyDescent="0.25">
      <c r="A223" s="2">
        <v>1</v>
      </c>
      <c r="B223" s="9">
        <v>117.81</v>
      </c>
      <c r="C223" s="9">
        <f t="shared" si="3"/>
        <v>140.90075999999999</v>
      </c>
      <c r="D223" s="2">
        <v>6.53</v>
      </c>
      <c r="E223" s="2">
        <v>18</v>
      </c>
      <c r="F223" s="2" t="s">
        <v>9</v>
      </c>
    </row>
    <row r="224" spans="1:6" x14ac:dyDescent="0.25">
      <c r="A224" s="2">
        <v>1</v>
      </c>
      <c r="B224" s="9">
        <v>117.81</v>
      </c>
      <c r="C224" s="9">
        <f t="shared" si="3"/>
        <v>140.90075999999999</v>
      </c>
      <c r="D224" s="2">
        <v>6.53</v>
      </c>
      <c r="E224" s="2">
        <v>18</v>
      </c>
      <c r="F224" s="2" t="s">
        <v>9</v>
      </c>
    </row>
    <row r="225" spans="1:6" x14ac:dyDescent="0.25">
      <c r="A225" s="2">
        <v>1</v>
      </c>
      <c r="B225" s="9">
        <v>117.81</v>
      </c>
      <c r="C225" s="9">
        <f t="shared" si="3"/>
        <v>140.90075999999999</v>
      </c>
      <c r="D225" s="2">
        <v>6.53</v>
      </c>
      <c r="E225" s="2">
        <v>18</v>
      </c>
      <c r="F225" s="2" t="s">
        <v>9</v>
      </c>
    </row>
    <row r="226" spans="1:6" x14ac:dyDescent="0.25">
      <c r="A226" s="2">
        <v>1</v>
      </c>
      <c r="B226" s="9">
        <v>117.81</v>
      </c>
      <c r="C226" s="9">
        <f t="shared" si="3"/>
        <v>140.90075999999999</v>
      </c>
      <c r="D226" s="2">
        <v>6.53</v>
      </c>
      <c r="E226" s="2">
        <v>18</v>
      </c>
      <c r="F226" s="2" t="s">
        <v>9</v>
      </c>
    </row>
    <row r="227" spans="1:6" x14ac:dyDescent="0.25">
      <c r="A227" s="2">
        <v>1</v>
      </c>
      <c r="B227" s="9">
        <v>117.81</v>
      </c>
      <c r="C227" s="9">
        <f t="shared" si="3"/>
        <v>140.90075999999999</v>
      </c>
      <c r="D227" s="2">
        <v>6.53</v>
      </c>
      <c r="E227" s="2">
        <v>18</v>
      </c>
      <c r="F227" s="2" t="s">
        <v>9</v>
      </c>
    </row>
    <row r="228" spans="1:6" x14ac:dyDescent="0.25">
      <c r="A228" s="2">
        <v>1</v>
      </c>
      <c r="B228" s="9">
        <v>117.81</v>
      </c>
      <c r="C228" s="9">
        <f t="shared" si="3"/>
        <v>140.90075999999999</v>
      </c>
      <c r="D228" s="2">
        <v>6.53</v>
      </c>
      <c r="E228" s="2">
        <v>18</v>
      </c>
      <c r="F228" s="2" t="s">
        <v>9</v>
      </c>
    </row>
    <row r="229" spans="1:6" x14ac:dyDescent="0.25">
      <c r="A229" s="2">
        <v>1</v>
      </c>
      <c r="B229" s="9">
        <v>117.81</v>
      </c>
      <c r="C229" s="9">
        <f t="shared" si="3"/>
        <v>140.90075999999999</v>
      </c>
      <c r="D229" s="2">
        <v>6.53</v>
      </c>
      <c r="E229" s="2">
        <v>18</v>
      </c>
      <c r="F229" s="2" t="s">
        <v>9</v>
      </c>
    </row>
    <row r="230" spans="1:6" x14ac:dyDescent="0.25">
      <c r="A230" s="2">
        <v>1</v>
      </c>
      <c r="B230" s="9">
        <v>117.81</v>
      </c>
      <c r="C230" s="9">
        <f t="shared" si="3"/>
        <v>140.90075999999999</v>
      </c>
      <c r="D230" s="2">
        <v>6.53</v>
      </c>
      <c r="E230" s="2">
        <v>18</v>
      </c>
      <c r="F230" s="2" t="s">
        <v>9</v>
      </c>
    </row>
    <row r="231" spans="1:6" x14ac:dyDescent="0.25">
      <c r="A231" s="2">
        <v>1</v>
      </c>
      <c r="B231" s="9">
        <v>112.68</v>
      </c>
      <c r="C231" s="9">
        <f t="shared" si="3"/>
        <v>134.76527999999999</v>
      </c>
      <c r="D231" s="2">
        <v>10.039999999999999</v>
      </c>
      <c r="E231" s="2">
        <v>9.86</v>
      </c>
      <c r="F231" s="2"/>
    </row>
    <row r="232" spans="1:6" x14ac:dyDescent="0.25">
      <c r="A232" s="2">
        <v>1</v>
      </c>
      <c r="B232" s="9">
        <v>117.81</v>
      </c>
      <c r="C232" s="9">
        <f t="shared" si="3"/>
        <v>140.90075999999999</v>
      </c>
      <c r="D232" s="2">
        <v>6.53</v>
      </c>
      <c r="E232" s="2">
        <v>18</v>
      </c>
      <c r="F232" s="2" t="s">
        <v>8</v>
      </c>
    </row>
    <row r="233" spans="1:6" x14ac:dyDescent="0.25">
      <c r="A233" s="2">
        <v>1</v>
      </c>
      <c r="B233" s="9">
        <v>117.81</v>
      </c>
      <c r="C233" s="9">
        <f t="shared" si="3"/>
        <v>140.90075999999999</v>
      </c>
      <c r="D233" s="2">
        <v>6.53</v>
      </c>
      <c r="E233" s="2">
        <v>18</v>
      </c>
      <c r="F233" s="2" t="s">
        <v>8</v>
      </c>
    </row>
    <row r="234" spans="1:6" x14ac:dyDescent="0.25">
      <c r="A234" s="2">
        <v>1</v>
      </c>
      <c r="B234" s="9">
        <v>117.81</v>
      </c>
      <c r="C234" s="9">
        <f t="shared" si="3"/>
        <v>140.90075999999999</v>
      </c>
      <c r="D234" s="2">
        <v>6.53</v>
      </c>
      <c r="E234" s="2">
        <v>18</v>
      </c>
      <c r="F234" s="2" t="s">
        <v>8</v>
      </c>
    </row>
    <row r="235" spans="1:6" x14ac:dyDescent="0.25">
      <c r="A235" s="2">
        <v>1</v>
      </c>
      <c r="B235" s="9">
        <v>117.81</v>
      </c>
      <c r="C235" s="9">
        <f t="shared" si="3"/>
        <v>140.90075999999999</v>
      </c>
      <c r="D235" s="2">
        <v>6.53</v>
      </c>
      <c r="E235" s="2">
        <v>18</v>
      </c>
      <c r="F235" s="2" t="s">
        <v>8</v>
      </c>
    </row>
    <row r="236" spans="1:6" x14ac:dyDescent="0.25">
      <c r="A236" s="2">
        <v>1</v>
      </c>
      <c r="B236" s="9">
        <v>117.81</v>
      </c>
      <c r="C236" s="9">
        <f t="shared" si="3"/>
        <v>140.90075999999999</v>
      </c>
      <c r="D236" s="2">
        <v>6.53</v>
      </c>
      <c r="E236" s="2">
        <v>18</v>
      </c>
      <c r="F236" s="2" t="s">
        <v>8</v>
      </c>
    </row>
    <row r="237" spans="1:6" x14ac:dyDescent="0.25">
      <c r="A237" s="2">
        <v>1</v>
      </c>
      <c r="B237" s="9">
        <v>117.81</v>
      </c>
      <c r="C237" s="9">
        <f t="shared" si="3"/>
        <v>140.90075999999999</v>
      </c>
      <c r="D237" s="2">
        <v>6.53</v>
      </c>
      <c r="E237" s="2">
        <v>18</v>
      </c>
      <c r="F237" s="2" t="s">
        <v>8</v>
      </c>
    </row>
    <row r="238" spans="1:6" x14ac:dyDescent="0.25">
      <c r="A238" s="2">
        <v>1</v>
      </c>
      <c r="B238" s="9">
        <v>117.81</v>
      </c>
      <c r="C238" s="9">
        <f t="shared" si="3"/>
        <v>140.90075999999999</v>
      </c>
      <c r="D238" s="2">
        <v>6.53</v>
      </c>
      <c r="E238" s="2">
        <v>18</v>
      </c>
      <c r="F238" s="2" t="s">
        <v>8</v>
      </c>
    </row>
    <row r="239" spans="1:6" x14ac:dyDescent="0.25">
      <c r="A239" s="2">
        <v>1</v>
      </c>
      <c r="B239" s="9">
        <v>117.81</v>
      </c>
      <c r="C239" s="9">
        <f t="shared" si="3"/>
        <v>140.90075999999999</v>
      </c>
      <c r="D239" s="2">
        <v>6.53</v>
      </c>
      <c r="E239" s="2">
        <v>18</v>
      </c>
      <c r="F239" s="2" t="s">
        <v>8</v>
      </c>
    </row>
    <row r="240" spans="1:6" x14ac:dyDescent="0.25">
      <c r="A240" s="2">
        <v>1</v>
      </c>
      <c r="B240" s="9">
        <v>117.81</v>
      </c>
      <c r="C240" s="9">
        <f t="shared" si="3"/>
        <v>140.90075999999999</v>
      </c>
      <c r="D240" s="2">
        <v>6.53</v>
      </c>
      <c r="E240" s="2">
        <v>18</v>
      </c>
      <c r="F240" s="2" t="s">
        <v>8</v>
      </c>
    </row>
    <row r="241" spans="1:6" x14ac:dyDescent="0.25">
      <c r="A241" s="2">
        <v>1</v>
      </c>
      <c r="B241" s="9">
        <v>117.81</v>
      </c>
      <c r="C241" s="9">
        <f t="shared" si="3"/>
        <v>140.90075999999999</v>
      </c>
      <c r="D241" s="2">
        <v>6.53</v>
      </c>
      <c r="E241" s="2">
        <v>18</v>
      </c>
      <c r="F241" s="2" t="s">
        <v>8</v>
      </c>
    </row>
    <row r="242" spans="1:6" x14ac:dyDescent="0.25">
      <c r="A242" s="2">
        <v>1</v>
      </c>
      <c r="B242" s="9">
        <v>117.81</v>
      </c>
      <c r="C242" s="9">
        <f t="shared" si="3"/>
        <v>140.90075999999999</v>
      </c>
      <c r="D242" s="2">
        <v>6.53</v>
      </c>
      <c r="E242" s="2">
        <v>18</v>
      </c>
      <c r="F242" s="2" t="s">
        <v>8</v>
      </c>
    </row>
    <row r="243" spans="1:6" x14ac:dyDescent="0.25">
      <c r="A243" s="2">
        <v>1</v>
      </c>
      <c r="B243" s="9">
        <v>117.81</v>
      </c>
      <c r="C243" s="9">
        <f t="shared" si="3"/>
        <v>140.90075999999999</v>
      </c>
      <c r="D243" s="2">
        <v>6.53</v>
      </c>
      <c r="E243" s="2">
        <v>18</v>
      </c>
      <c r="F243" s="2" t="s">
        <v>8</v>
      </c>
    </row>
    <row r="244" spans="1:6" x14ac:dyDescent="0.25">
      <c r="A244" s="2">
        <v>1</v>
      </c>
      <c r="B244" s="9">
        <v>117.81</v>
      </c>
      <c r="C244" s="9">
        <f t="shared" si="3"/>
        <v>140.90075999999999</v>
      </c>
      <c r="D244" s="2">
        <v>6.53</v>
      </c>
      <c r="E244" s="2">
        <v>18</v>
      </c>
      <c r="F244" s="2" t="s">
        <v>8</v>
      </c>
    </row>
    <row r="245" spans="1:6" x14ac:dyDescent="0.25">
      <c r="A245" s="2">
        <v>1</v>
      </c>
      <c r="B245" s="9">
        <v>117.81</v>
      </c>
      <c r="C245" s="9">
        <f t="shared" si="3"/>
        <v>140.90075999999999</v>
      </c>
      <c r="D245" s="2">
        <v>6.6</v>
      </c>
      <c r="E245" s="2">
        <v>18</v>
      </c>
      <c r="F245" s="2" t="s">
        <v>8</v>
      </c>
    </row>
    <row r="246" spans="1:6" x14ac:dyDescent="0.25">
      <c r="A246" s="2">
        <v>1</v>
      </c>
      <c r="B246" s="9">
        <v>83.055999999999997</v>
      </c>
      <c r="C246" s="9">
        <f t="shared" si="3"/>
        <v>99.334975999999997</v>
      </c>
      <c r="D246" s="2">
        <v>5.7649999999999997</v>
      </c>
      <c r="E246" s="2">
        <v>14.32</v>
      </c>
      <c r="F246" s="2" t="s">
        <v>9</v>
      </c>
    </row>
    <row r="247" spans="1:6" x14ac:dyDescent="0.25">
      <c r="A247" s="2">
        <v>1</v>
      </c>
      <c r="B247" s="9">
        <v>82.483000000000004</v>
      </c>
      <c r="C247" s="9">
        <f t="shared" si="3"/>
        <v>98.649668000000005</v>
      </c>
      <c r="D247" s="2">
        <v>5.7649999999999997</v>
      </c>
      <c r="E247" s="2">
        <v>14.32</v>
      </c>
      <c r="F247" s="2" t="s">
        <v>9</v>
      </c>
    </row>
    <row r="248" spans="1:6" x14ac:dyDescent="0.25">
      <c r="A248" s="2">
        <v>1</v>
      </c>
      <c r="B248" s="9">
        <v>82.483000000000004</v>
      </c>
      <c r="C248" s="9">
        <f t="shared" si="3"/>
        <v>98.649668000000005</v>
      </c>
      <c r="D248" s="2">
        <v>5.7649999999999997</v>
      </c>
      <c r="E248" s="2">
        <v>14.32</v>
      </c>
      <c r="F248" s="2" t="s">
        <v>9</v>
      </c>
    </row>
    <row r="249" spans="1:6" x14ac:dyDescent="0.25">
      <c r="A249" s="2">
        <v>1</v>
      </c>
      <c r="B249" s="9">
        <v>82.483000000000004</v>
      </c>
      <c r="C249" s="9">
        <f t="shared" si="3"/>
        <v>98.649668000000005</v>
      </c>
      <c r="D249" s="2">
        <v>5.7649999999999997</v>
      </c>
      <c r="E249" s="2">
        <v>14.32</v>
      </c>
      <c r="F249" s="2" t="s">
        <v>9</v>
      </c>
    </row>
    <row r="250" spans="1:6" x14ac:dyDescent="0.25">
      <c r="A250" s="2">
        <v>1</v>
      </c>
      <c r="B250" s="9">
        <v>82.483000000000004</v>
      </c>
      <c r="C250" s="9">
        <f t="shared" si="3"/>
        <v>98.649668000000005</v>
      </c>
      <c r="D250" s="2">
        <v>5.7649999999999997</v>
      </c>
      <c r="E250" s="2">
        <v>14.32</v>
      </c>
      <c r="F250" s="2" t="s">
        <v>9</v>
      </c>
    </row>
    <row r="251" spans="1:6" x14ac:dyDescent="0.25">
      <c r="A251" s="2">
        <v>1</v>
      </c>
      <c r="B251" s="9">
        <v>82.483000000000004</v>
      </c>
      <c r="C251" s="9">
        <f t="shared" si="3"/>
        <v>98.649668000000005</v>
      </c>
      <c r="D251" s="2">
        <v>5.7649999999999997</v>
      </c>
      <c r="E251" s="2">
        <v>14.32</v>
      </c>
      <c r="F251" s="2" t="s">
        <v>9</v>
      </c>
    </row>
    <row r="252" spans="1:6" x14ac:dyDescent="0.25">
      <c r="A252" s="2">
        <v>1</v>
      </c>
      <c r="B252" s="9">
        <v>123.09099999999999</v>
      </c>
      <c r="C252" s="9">
        <f t="shared" si="3"/>
        <v>147.216836</v>
      </c>
      <c r="D252" s="2">
        <v>6.7949999999999999</v>
      </c>
      <c r="E252" s="2">
        <v>18.114999999999998</v>
      </c>
      <c r="F252" s="2" t="s">
        <v>9</v>
      </c>
    </row>
    <row r="253" spans="1:6" x14ac:dyDescent="0.25">
      <c r="A253" s="2">
        <v>1</v>
      </c>
      <c r="B253" s="9">
        <v>123.09099999999999</v>
      </c>
      <c r="C253" s="9">
        <f t="shared" si="3"/>
        <v>147.216836</v>
      </c>
      <c r="D253" s="2">
        <v>6.7949999999999999</v>
      </c>
      <c r="E253" s="2">
        <v>18.114999999999998</v>
      </c>
      <c r="F253" s="2" t="s">
        <v>9</v>
      </c>
    </row>
    <row r="254" spans="1:6" x14ac:dyDescent="0.25">
      <c r="A254" s="2">
        <v>1</v>
      </c>
      <c r="B254" s="9">
        <v>123.09099999999999</v>
      </c>
      <c r="C254" s="9">
        <f t="shared" si="3"/>
        <v>147.216836</v>
      </c>
      <c r="D254" s="2">
        <v>6.7949999999999999</v>
      </c>
      <c r="E254" s="2">
        <v>18.114999999999998</v>
      </c>
      <c r="F254" s="2" t="s">
        <v>9</v>
      </c>
    </row>
    <row r="255" spans="1:6" x14ac:dyDescent="0.25">
      <c r="A255" s="2">
        <v>1</v>
      </c>
      <c r="B255" s="9">
        <v>123.09099999999999</v>
      </c>
      <c r="C255" s="9">
        <f t="shared" si="3"/>
        <v>147.216836</v>
      </c>
      <c r="D255" s="2">
        <v>6.7949999999999999</v>
      </c>
      <c r="E255" s="2">
        <v>18.114999999999998</v>
      </c>
      <c r="F255" s="2" t="s">
        <v>9</v>
      </c>
    </row>
    <row r="256" spans="1:6" x14ac:dyDescent="0.25">
      <c r="A256" s="2">
        <v>1</v>
      </c>
      <c r="B256" s="9">
        <v>123.09099999999999</v>
      </c>
      <c r="C256" s="9">
        <f t="shared" si="3"/>
        <v>147.216836</v>
      </c>
      <c r="D256" s="2">
        <v>6.7949999999999999</v>
      </c>
      <c r="E256" s="2">
        <v>18.114999999999998</v>
      </c>
      <c r="F256" s="2" t="s">
        <v>9</v>
      </c>
    </row>
    <row r="257" spans="1:6" x14ac:dyDescent="0.25">
      <c r="A257" s="2">
        <v>1</v>
      </c>
      <c r="B257" s="9">
        <v>74.8</v>
      </c>
      <c r="C257" s="9">
        <f t="shared" si="3"/>
        <v>89.460799999999992</v>
      </c>
      <c r="D257" s="2">
        <v>6.98</v>
      </c>
      <c r="E257" s="2">
        <v>10.58</v>
      </c>
      <c r="F257" s="2" t="s">
        <v>9</v>
      </c>
    </row>
    <row r="258" spans="1:6" x14ac:dyDescent="0.25">
      <c r="A258" s="2">
        <v>1</v>
      </c>
      <c r="B258" s="9">
        <v>82.483000000000004</v>
      </c>
      <c r="C258" s="9">
        <f t="shared" si="3"/>
        <v>98.649668000000005</v>
      </c>
      <c r="D258" s="2">
        <v>5.7649999999999997</v>
      </c>
      <c r="E258" s="2">
        <v>14.32</v>
      </c>
      <c r="F258" s="2" t="s">
        <v>8</v>
      </c>
    </row>
    <row r="259" spans="1:6" x14ac:dyDescent="0.25">
      <c r="A259" s="2">
        <v>1</v>
      </c>
      <c r="B259" s="9">
        <v>82.483000000000004</v>
      </c>
      <c r="C259" s="9">
        <f t="shared" si="3"/>
        <v>98.649668000000005</v>
      </c>
      <c r="D259" s="2">
        <v>5.7649999999999997</v>
      </c>
      <c r="E259" s="2">
        <v>14.32</v>
      </c>
      <c r="F259" s="2" t="s">
        <v>8</v>
      </c>
    </row>
    <row r="260" spans="1:6" x14ac:dyDescent="0.25">
      <c r="A260" s="2">
        <v>1</v>
      </c>
      <c r="B260" s="9">
        <v>82.483000000000004</v>
      </c>
      <c r="C260" s="9">
        <f t="shared" ref="C260:C305" si="4">1.196*B260</f>
        <v>98.649668000000005</v>
      </c>
      <c r="D260" s="2">
        <v>5.7649999999999997</v>
      </c>
      <c r="E260" s="2">
        <v>14.32</v>
      </c>
      <c r="F260" s="2" t="s">
        <v>8</v>
      </c>
    </row>
    <row r="261" spans="1:6" x14ac:dyDescent="0.25">
      <c r="A261" s="2">
        <v>1</v>
      </c>
      <c r="B261" s="9">
        <v>82.483000000000004</v>
      </c>
      <c r="C261" s="9">
        <f t="shared" si="4"/>
        <v>98.649668000000005</v>
      </c>
      <c r="D261" s="2">
        <v>5.7649999999999997</v>
      </c>
      <c r="E261" s="2">
        <v>14.32</v>
      </c>
      <c r="F261" s="2" t="s">
        <v>8</v>
      </c>
    </row>
    <row r="262" spans="1:6" x14ac:dyDescent="0.25">
      <c r="A262" s="2">
        <v>1</v>
      </c>
      <c r="B262" s="9">
        <v>82.483000000000004</v>
      </c>
      <c r="C262" s="9">
        <f t="shared" si="4"/>
        <v>98.649668000000005</v>
      </c>
      <c r="D262" s="2">
        <v>5.7649999999999997</v>
      </c>
      <c r="E262" s="2">
        <v>14.32</v>
      </c>
      <c r="F262" s="2" t="s">
        <v>8</v>
      </c>
    </row>
    <row r="263" spans="1:6" x14ac:dyDescent="0.25">
      <c r="A263" s="2">
        <v>1</v>
      </c>
      <c r="B263" s="9">
        <v>83.055999999999997</v>
      </c>
      <c r="C263" s="9">
        <f t="shared" si="4"/>
        <v>99.334975999999997</v>
      </c>
      <c r="D263" s="2">
        <v>5.7649999999999997</v>
      </c>
      <c r="E263" s="2">
        <v>14.32</v>
      </c>
      <c r="F263" s="2" t="s">
        <v>8</v>
      </c>
    </row>
    <row r="264" spans="1:6" x14ac:dyDescent="0.25">
      <c r="A264" s="2">
        <v>1</v>
      </c>
      <c r="B264" s="9">
        <v>91.064999999999998</v>
      </c>
      <c r="C264" s="9">
        <f t="shared" si="4"/>
        <v>108.91373999999999</v>
      </c>
      <c r="D264" s="2">
        <v>5.7649999999999997</v>
      </c>
      <c r="E264" s="2">
        <v>14</v>
      </c>
      <c r="F264" s="2" t="s">
        <v>9</v>
      </c>
    </row>
    <row r="265" spans="1:6" x14ac:dyDescent="0.25">
      <c r="A265" s="2">
        <v>1</v>
      </c>
      <c r="B265" s="9">
        <v>91.064999999999998</v>
      </c>
      <c r="C265" s="9">
        <f t="shared" si="4"/>
        <v>108.91373999999999</v>
      </c>
      <c r="D265" s="2">
        <v>5.7649999999999997</v>
      </c>
      <c r="E265" s="2">
        <v>14</v>
      </c>
      <c r="F265" s="2" t="s">
        <v>9</v>
      </c>
    </row>
    <row r="266" spans="1:6" x14ac:dyDescent="0.25">
      <c r="A266" s="2">
        <v>1</v>
      </c>
      <c r="B266" s="9">
        <v>91.064999999999998</v>
      </c>
      <c r="C266" s="9">
        <f t="shared" si="4"/>
        <v>108.91373999999999</v>
      </c>
      <c r="D266" s="2">
        <v>5.7649999999999997</v>
      </c>
      <c r="E266" s="2">
        <v>14</v>
      </c>
      <c r="F266" s="2" t="s">
        <v>9</v>
      </c>
    </row>
    <row r="267" spans="1:6" x14ac:dyDescent="0.25">
      <c r="A267" s="2">
        <v>1</v>
      </c>
      <c r="B267" s="9">
        <v>91.064999999999998</v>
      </c>
      <c r="C267" s="9">
        <f t="shared" si="4"/>
        <v>108.91373999999999</v>
      </c>
      <c r="D267" s="2">
        <v>5.7649999999999997</v>
      </c>
      <c r="E267" s="2">
        <v>14</v>
      </c>
      <c r="F267" s="2" t="s">
        <v>9</v>
      </c>
    </row>
    <row r="268" spans="1:6" x14ac:dyDescent="0.25">
      <c r="A268" s="2">
        <v>1</v>
      </c>
      <c r="B268" s="9">
        <v>124.20399999999999</v>
      </c>
      <c r="C268" s="9">
        <f t="shared" si="4"/>
        <v>148.54798399999999</v>
      </c>
      <c r="D268" s="2">
        <v>7.3449999999999998</v>
      </c>
      <c r="E268" s="2">
        <v>16.91</v>
      </c>
      <c r="F268" s="2" t="s">
        <v>10</v>
      </c>
    </row>
    <row r="269" spans="1:6" x14ac:dyDescent="0.25">
      <c r="A269" s="2">
        <v>1</v>
      </c>
      <c r="B269" s="9">
        <v>124.20399999999999</v>
      </c>
      <c r="C269" s="9">
        <f t="shared" si="4"/>
        <v>148.54798399999999</v>
      </c>
      <c r="D269" s="2">
        <v>7.3449999999999998</v>
      </c>
      <c r="E269" s="2">
        <v>16.91</v>
      </c>
      <c r="F269" s="2" t="s">
        <v>10</v>
      </c>
    </row>
    <row r="270" spans="1:6" x14ac:dyDescent="0.25">
      <c r="A270" s="2">
        <v>1</v>
      </c>
      <c r="B270" s="9">
        <v>102.236</v>
      </c>
      <c r="C270" s="9">
        <f t="shared" si="4"/>
        <v>122.27425599999999</v>
      </c>
      <c r="D270" s="2">
        <v>6.1</v>
      </c>
      <c r="E270" s="2">
        <v>16.760000000000002</v>
      </c>
      <c r="F270" s="2" t="s">
        <v>11</v>
      </c>
    </row>
    <row r="271" spans="1:6" x14ac:dyDescent="0.25">
      <c r="A271" s="2">
        <v>1</v>
      </c>
      <c r="B271" s="9">
        <v>102.236</v>
      </c>
      <c r="C271" s="9">
        <f t="shared" si="4"/>
        <v>122.27425599999999</v>
      </c>
      <c r="D271" s="2">
        <v>6.1</v>
      </c>
      <c r="E271" s="2">
        <v>16.760000000000002</v>
      </c>
      <c r="F271" s="2" t="s">
        <v>11</v>
      </c>
    </row>
    <row r="272" spans="1:6" x14ac:dyDescent="0.25">
      <c r="A272" s="2">
        <v>1</v>
      </c>
      <c r="B272" s="9">
        <v>102.236</v>
      </c>
      <c r="C272" s="9">
        <f t="shared" si="4"/>
        <v>122.27425599999999</v>
      </c>
      <c r="D272" s="2">
        <v>6.1</v>
      </c>
      <c r="E272" s="2">
        <v>16.760000000000002</v>
      </c>
      <c r="F272" s="2" t="s">
        <v>11</v>
      </c>
    </row>
    <row r="273" spans="1:6" x14ac:dyDescent="0.25">
      <c r="A273" s="2">
        <v>1</v>
      </c>
      <c r="B273" s="9">
        <v>102.236</v>
      </c>
      <c r="C273" s="9">
        <f t="shared" si="4"/>
        <v>122.27425599999999</v>
      </c>
      <c r="D273" s="2">
        <v>6.1</v>
      </c>
      <c r="E273" s="2">
        <v>16.760000000000002</v>
      </c>
      <c r="F273" s="2" t="s">
        <v>11</v>
      </c>
    </row>
    <row r="274" spans="1:6" x14ac:dyDescent="0.25">
      <c r="A274" s="2">
        <v>1</v>
      </c>
      <c r="B274" s="9">
        <v>102.236</v>
      </c>
      <c r="C274" s="9">
        <f t="shared" si="4"/>
        <v>122.27425599999999</v>
      </c>
      <c r="D274" s="2">
        <v>6.1</v>
      </c>
      <c r="E274" s="2">
        <v>16.760000000000002</v>
      </c>
      <c r="F274" s="2" t="s">
        <v>11</v>
      </c>
    </row>
    <row r="275" spans="1:6" x14ac:dyDescent="0.25">
      <c r="A275" s="2">
        <v>1</v>
      </c>
      <c r="B275" s="9">
        <v>102.236</v>
      </c>
      <c r="C275" s="9">
        <f t="shared" si="4"/>
        <v>122.27425599999999</v>
      </c>
      <c r="D275" s="2">
        <v>6.1</v>
      </c>
      <c r="E275" s="2">
        <v>16.760000000000002</v>
      </c>
      <c r="F275" s="2" t="s">
        <v>11</v>
      </c>
    </row>
    <row r="276" spans="1:6" x14ac:dyDescent="0.25">
      <c r="A276" s="2">
        <v>1</v>
      </c>
      <c r="B276" s="9">
        <v>102.236</v>
      </c>
      <c r="C276" s="9">
        <f t="shared" si="4"/>
        <v>122.27425599999999</v>
      </c>
      <c r="D276" s="2">
        <v>6.1</v>
      </c>
      <c r="E276" s="2">
        <v>16.760000000000002</v>
      </c>
      <c r="F276" s="2" t="s">
        <v>11</v>
      </c>
    </row>
    <row r="277" spans="1:6" x14ac:dyDescent="0.25">
      <c r="A277" s="2">
        <v>1</v>
      </c>
      <c r="B277" s="9">
        <v>102.236</v>
      </c>
      <c r="C277" s="9">
        <f t="shared" si="4"/>
        <v>122.27425599999999</v>
      </c>
      <c r="D277" s="2">
        <v>6.1</v>
      </c>
      <c r="E277" s="2">
        <v>16.760000000000002</v>
      </c>
      <c r="F277" s="2" t="s">
        <v>11</v>
      </c>
    </row>
    <row r="278" spans="1:6" x14ac:dyDescent="0.25">
      <c r="A278" s="2">
        <v>1</v>
      </c>
      <c r="B278" s="9">
        <v>102.236</v>
      </c>
      <c r="C278" s="9">
        <f t="shared" si="4"/>
        <v>122.27425599999999</v>
      </c>
      <c r="D278" s="2">
        <v>6.1</v>
      </c>
      <c r="E278" s="2">
        <v>16.760000000000002</v>
      </c>
      <c r="F278" s="2" t="s">
        <v>11</v>
      </c>
    </row>
    <row r="279" spans="1:6" x14ac:dyDescent="0.25">
      <c r="A279" s="2">
        <v>1</v>
      </c>
      <c r="B279" s="9">
        <v>102.236</v>
      </c>
      <c r="C279" s="9">
        <f t="shared" si="4"/>
        <v>122.27425599999999</v>
      </c>
      <c r="D279" s="2">
        <v>6.1</v>
      </c>
      <c r="E279" s="2">
        <v>16.760000000000002</v>
      </c>
      <c r="F279" s="2" t="s">
        <v>11</v>
      </c>
    </row>
    <row r="280" spans="1:6" x14ac:dyDescent="0.25">
      <c r="A280" s="2">
        <v>1</v>
      </c>
      <c r="B280" s="9">
        <v>102.236</v>
      </c>
      <c r="C280" s="9">
        <f t="shared" si="4"/>
        <v>122.27425599999999</v>
      </c>
      <c r="D280" s="2">
        <v>6.1</v>
      </c>
      <c r="E280" s="2">
        <v>16.760000000000002</v>
      </c>
      <c r="F280" s="2" t="s">
        <v>11</v>
      </c>
    </row>
    <row r="281" spans="1:6" x14ac:dyDescent="0.25">
      <c r="A281" s="2">
        <v>1</v>
      </c>
      <c r="B281" s="9">
        <v>102.236</v>
      </c>
      <c r="C281" s="9">
        <f t="shared" si="4"/>
        <v>122.27425599999999</v>
      </c>
      <c r="D281" s="2">
        <v>6.1</v>
      </c>
      <c r="E281" s="2">
        <v>16.760000000000002</v>
      </c>
      <c r="F281" s="2" t="s">
        <v>11</v>
      </c>
    </row>
    <row r="282" spans="1:6" x14ac:dyDescent="0.25">
      <c r="A282" s="2">
        <v>1</v>
      </c>
      <c r="B282" s="9">
        <v>102.236</v>
      </c>
      <c r="C282" s="9">
        <f t="shared" si="4"/>
        <v>122.27425599999999</v>
      </c>
      <c r="D282" s="2">
        <v>6.1</v>
      </c>
      <c r="E282" s="2">
        <v>16.760000000000002</v>
      </c>
      <c r="F282" s="2" t="s">
        <v>11</v>
      </c>
    </row>
    <row r="283" spans="1:6" x14ac:dyDescent="0.25">
      <c r="A283" s="2">
        <v>1</v>
      </c>
      <c r="B283" s="9">
        <v>102.236</v>
      </c>
      <c r="C283" s="9">
        <f t="shared" si="4"/>
        <v>122.27425599999999</v>
      </c>
      <c r="D283" s="2">
        <v>6.1</v>
      </c>
      <c r="E283" s="2">
        <v>16.760000000000002</v>
      </c>
      <c r="F283" s="2" t="s">
        <v>11</v>
      </c>
    </row>
    <row r="284" spans="1:6" x14ac:dyDescent="0.25">
      <c r="A284" s="2">
        <v>1</v>
      </c>
      <c r="B284" s="9">
        <v>102.236</v>
      </c>
      <c r="C284" s="9">
        <f t="shared" si="4"/>
        <v>122.27425599999999</v>
      </c>
      <c r="D284" s="2">
        <v>6.1</v>
      </c>
      <c r="E284" s="2">
        <v>16.760000000000002</v>
      </c>
      <c r="F284" s="2" t="s">
        <v>11</v>
      </c>
    </row>
    <row r="285" spans="1:6" x14ac:dyDescent="0.25">
      <c r="A285" s="2">
        <v>1</v>
      </c>
      <c r="B285" s="9">
        <v>102.236</v>
      </c>
      <c r="C285" s="9">
        <f t="shared" si="4"/>
        <v>122.27425599999999</v>
      </c>
      <c r="D285" s="2">
        <v>6.1</v>
      </c>
      <c r="E285" s="2">
        <v>16.760000000000002</v>
      </c>
      <c r="F285" s="2" t="s">
        <v>11</v>
      </c>
    </row>
    <row r="286" spans="1:6" x14ac:dyDescent="0.25">
      <c r="A286" s="2">
        <v>1</v>
      </c>
      <c r="B286" s="9">
        <v>102.236</v>
      </c>
      <c r="C286" s="9">
        <f t="shared" si="4"/>
        <v>122.27425599999999</v>
      </c>
      <c r="D286" s="2">
        <v>6.1</v>
      </c>
      <c r="E286" s="2">
        <v>16.760000000000002</v>
      </c>
      <c r="F286" s="2" t="s">
        <v>11</v>
      </c>
    </row>
    <row r="287" spans="1:6" x14ac:dyDescent="0.25">
      <c r="A287" s="2">
        <v>1</v>
      </c>
      <c r="B287" s="9">
        <v>102.236</v>
      </c>
      <c r="C287" s="9">
        <f t="shared" si="4"/>
        <v>122.27425599999999</v>
      </c>
      <c r="D287" s="2">
        <v>6.1</v>
      </c>
      <c r="E287" s="2">
        <v>16.760000000000002</v>
      </c>
      <c r="F287" s="2" t="s">
        <v>11</v>
      </c>
    </row>
    <row r="288" spans="1:6" x14ac:dyDescent="0.25">
      <c r="A288" s="2">
        <v>1</v>
      </c>
      <c r="B288" s="9">
        <v>102.236</v>
      </c>
      <c r="C288" s="9">
        <f t="shared" si="4"/>
        <v>122.27425599999999</v>
      </c>
      <c r="D288" s="2">
        <v>6.1</v>
      </c>
      <c r="E288" s="2">
        <v>16.760000000000002</v>
      </c>
      <c r="F288" s="2" t="s">
        <v>11</v>
      </c>
    </row>
    <row r="289" spans="1:6" x14ac:dyDescent="0.25">
      <c r="A289" s="2">
        <v>1</v>
      </c>
      <c r="B289" s="9">
        <v>102.236</v>
      </c>
      <c r="C289" s="9">
        <f t="shared" si="4"/>
        <v>122.27425599999999</v>
      </c>
      <c r="D289" s="2">
        <v>6.1</v>
      </c>
      <c r="E289" s="2">
        <v>16.760000000000002</v>
      </c>
      <c r="F289" s="2" t="s">
        <v>11</v>
      </c>
    </row>
    <row r="290" spans="1:6" x14ac:dyDescent="0.25">
      <c r="A290" s="2">
        <v>1</v>
      </c>
      <c r="B290" s="9">
        <v>102.236</v>
      </c>
      <c r="C290" s="9">
        <f t="shared" si="4"/>
        <v>122.27425599999999</v>
      </c>
      <c r="D290" s="2">
        <v>6.1</v>
      </c>
      <c r="E290" s="2">
        <v>16.760000000000002</v>
      </c>
      <c r="F290" s="2" t="s">
        <v>11</v>
      </c>
    </row>
    <row r="291" spans="1:6" x14ac:dyDescent="0.25">
      <c r="A291" s="2">
        <v>1</v>
      </c>
      <c r="B291" s="9">
        <v>102.236</v>
      </c>
      <c r="C291" s="9">
        <f t="shared" si="4"/>
        <v>122.27425599999999</v>
      </c>
      <c r="D291" s="2">
        <v>6.1</v>
      </c>
      <c r="E291" s="2">
        <v>16.760000000000002</v>
      </c>
      <c r="F291" s="2" t="s">
        <v>11</v>
      </c>
    </row>
    <row r="292" spans="1:6" x14ac:dyDescent="0.25">
      <c r="A292" s="2">
        <v>1</v>
      </c>
      <c r="B292" s="9">
        <v>102.236</v>
      </c>
      <c r="C292" s="9">
        <f t="shared" si="4"/>
        <v>122.27425599999999</v>
      </c>
      <c r="D292" s="2">
        <v>6.1</v>
      </c>
      <c r="E292" s="2">
        <v>16.760000000000002</v>
      </c>
      <c r="F292" s="2" t="s">
        <v>11</v>
      </c>
    </row>
    <row r="293" spans="1:6" x14ac:dyDescent="0.25">
      <c r="A293" s="2">
        <v>1</v>
      </c>
      <c r="B293" s="9">
        <v>102.236</v>
      </c>
      <c r="C293" s="9">
        <f t="shared" si="4"/>
        <v>122.27425599999999</v>
      </c>
      <c r="D293" s="2">
        <v>6.1</v>
      </c>
      <c r="E293" s="2">
        <v>16.760000000000002</v>
      </c>
      <c r="F293" s="2" t="s">
        <v>11</v>
      </c>
    </row>
    <row r="294" spans="1:6" x14ac:dyDescent="0.25">
      <c r="A294" s="2">
        <v>1</v>
      </c>
      <c r="B294" s="9">
        <v>102.236</v>
      </c>
      <c r="C294" s="9">
        <f t="shared" si="4"/>
        <v>122.27425599999999</v>
      </c>
      <c r="D294" s="2">
        <v>6.1</v>
      </c>
      <c r="E294" s="2">
        <v>16.760000000000002</v>
      </c>
      <c r="F294" s="2" t="s">
        <v>11</v>
      </c>
    </row>
    <row r="295" spans="1:6" x14ac:dyDescent="0.25">
      <c r="A295" s="2">
        <v>1</v>
      </c>
      <c r="B295" s="9">
        <v>102.236</v>
      </c>
      <c r="C295" s="9">
        <f t="shared" si="4"/>
        <v>122.27425599999999</v>
      </c>
      <c r="D295" s="2">
        <v>6.1</v>
      </c>
      <c r="E295" s="2">
        <v>16.760000000000002</v>
      </c>
      <c r="F295" s="2" t="s">
        <v>11</v>
      </c>
    </row>
    <row r="296" spans="1:6" x14ac:dyDescent="0.25">
      <c r="A296" s="2">
        <v>1</v>
      </c>
      <c r="B296" s="9">
        <v>102.236</v>
      </c>
      <c r="C296" s="9">
        <f t="shared" si="4"/>
        <v>122.27425599999999</v>
      </c>
      <c r="D296" s="2">
        <v>6.1</v>
      </c>
      <c r="E296" s="2">
        <v>16.760000000000002</v>
      </c>
      <c r="F296" s="2" t="s">
        <v>11</v>
      </c>
    </row>
    <row r="297" spans="1:6" x14ac:dyDescent="0.25">
      <c r="A297" s="2">
        <v>1</v>
      </c>
      <c r="B297" s="9">
        <v>102.236</v>
      </c>
      <c r="C297" s="9">
        <f t="shared" si="4"/>
        <v>122.27425599999999</v>
      </c>
      <c r="D297" s="2">
        <v>6.1</v>
      </c>
      <c r="E297" s="2">
        <v>16.760000000000002</v>
      </c>
      <c r="F297" s="2" t="s">
        <v>11</v>
      </c>
    </row>
    <row r="298" spans="1:6" x14ac:dyDescent="0.25">
      <c r="A298" s="2">
        <v>1</v>
      </c>
      <c r="B298" s="9">
        <v>102.236</v>
      </c>
      <c r="C298" s="9">
        <f t="shared" si="4"/>
        <v>122.27425599999999</v>
      </c>
      <c r="D298" s="2">
        <v>6.1</v>
      </c>
      <c r="E298" s="2">
        <v>16.760000000000002</v>
      </c>
      <c r="F298" s="2" t="s">
        <v>11</v>
      </c>
    </row>
    <row r="299" spans="1:6" x14ac:dyDescent="0.25">
      <c r="A299" s="2">
        <v>1</v>
      </c>
      <c r="B299" s="9">
        <v>102.236</v>
      </c>
      <c r="C299" s="9">
        <f t="shared" si="4"/>
        <v>122.27425599999999</v>
      </c>
      <c r="D299" s="2">
        <v>6.1</v>
      </c>
      <c r="E299" s="2">
        <v>16.760000000000002</v>
      </c>
      <c r="F299" s="2" t="s">
        <v>11</v>
      </c>
    </row>
    <row r="300" spans="1:6" x14ac:dyDescent="0.25">
      <c r="A300" s="2">
        <v>1</v>
      </c>
      <c r="B300" s="9">
        <v>100.35599999999999</v>
      </c>
      <c r="C300" s="9">
        <f t="shared" si="4"/>
        <v>120.02577599999999</v>
      </c>
      <c r="D300" s="2">
        <v>6.4</v>
      </c>
      <c r="E300" s="2">
        <v>15.76</v>
      </c>
      <c r="F300" s="2"/>
    </row>
    <row r="301" spans="1:6" x14ac:dyDescent="0.25">
      <c r="A301" s="2">
        <v>1</v>
      </c>
      <c r="B301" s="9">
        <v>91.18</v>
      </c>
      <c r="C301" s="9">
        <f t="shared" si="4"/>
        <v>109.05128000000001</v>
      </c>
      <c r="D301" s="2">
        <v>6.1</v>
      </c>
      <c r="E301" s="2">
        <v>14.95</v>
      </c>
      <c r="F301" s="2"/>
    </row>
    <row r="302" spans="1:6" x14ac:dyDescent="0.25">
      <c r="A302" s="2">
        <v>1</v>
      </c>
      <c r="B302" s="9">
        <v>80.748999999999995</v>
      </c>
      <c r="C302" s="9">
        <f t="shared" si="4"/>
        <v>96.575803999999991</v>
      </c>
      <c r="D302" s="2">
        <v>6.1</v>
      </c>
      <c r="E302" s="2">
        <v>13.3</v>
      </c>
      <c r="F302" s="2"/>
    </row>
    <row r="303" spans="1:6" x14ac:dyDescent="0.25">
      <c r="A303" s="2">
        <v>1</v>
      </c>
      <c r="B303" s="9">
        <v>70.835999999999999</v>
      </c>
      <c r="C303" s="9">
        <f t="shared" si="4"/>
        <v>84.719855999999993</v>
      </c>
      <c r="D303" s="2">
        <v>6.1</v>
      </c>
      <c r="E303" s="2">
        <v>11.7</v>
      </c>
      <c r="F303" s="2"/>
    </row>
    <row r="304" spans="1:6" x14ac:dyDescent="0.25">
      <c r="A304" s="2">
        <v>1</v>
      </c>
      <c r="B304" s="9">
        <v>69.650000000000006</v>
      </c>
      <c r="C304" s="9">
        <f t="shared" si="4"/>
        <v>83.301400000000001</v>
      </c>
      <c r="D304" s="2">
        <v>7</v>
      </c>
      <c r="E304" s="2">
        <v>8.7799999999999994</v>
      </c>
      <c r="F304" s="2"/>
    </row>
    <row r="305" spans="1:6" x14ac:dyDescent="0.25">
      <c r="A305" s="2">
        <v>1</v>
      </c>
      <c r="B305" s="9">
        <v>78.438000000000002</v>
      </c>
      <c r="C305" s="9">
        <f t="shared" si="4"/>
        <v>93.811847999999998</v>
      </c>
      <c r="D305" s="2">
        <v>10.25</v>
      </c>
      <c r="E305" s="2">
        <v>8.4499999999999993</v>
      </c>
      <c r="F305" s="2"/>
    </row>
    <row r="306" spans="1:6" x14ac:dyDescent="0.25">
      <c r="B306" s="22">
        <f>SUM(B4:B305)</f>
        <v>36025.619000000057</v>
      </c>
      <c r="C306" s="22">
        <f>SUM(C4:C305)</f>
        <v>43086.640323999833</v>
      </c>
    </row>
  </sheetData>
  <mergeCells count="1">
    <mergeCell ref="G200:G20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tabSelected="1" workbookViewId="0">
      <selection activeCell="H16" sqref="H16"/>
    </sheetView>
  </sheetViews>
  <sheetFormatPr defaultRowHeight="15" x14ac:dyDescent="0.25"/>
  <cols>
    <col min="2" max="2" width="11.42578125" bestFit="1" customWidth="1"/>
    <col min="3" max="3" width="15.28515625" bestFit="1" customWidth="1"/>
    <col min="4" max="4" width="16.85546875" bestFit="1" customWidth="1"/>
    <col min="8" max="8" width="11" bestFit="1" customWidth="1"/>
    <col min="9" max="9" width="14.28515625" bestFit="1" customWidth="1"/>
    <col min="10" max="10" width="11.5703125" bestFit="1" customWidth="1"/>
    <col min="11" max="11" width="11.42578125" bestFit="1" customWidth="1"/>
  </cols>
  <sheetData>
    <row r="2" spans="2:11" x14ac:dyDescent="0.25">
      <c r="H2" s="28" t="s">
        <v>23</v>
      </c>
    </row>
    <row r="3" spans="2:11" x14ac:dyDescent="0.25">
      <c r="B3" s="27" t="s">
        <v>30</v>
      </c>
      <c r="C3" s="27" t="s">
        <v>31</v>
      </c>
      <c r="D3" s="27" t="s">
        <v>19</v>
      </c>
      <c r="H3" s="27" t="s">
        <v>22</v>
      </c>
      <c r="I3" s="27" t="s">
        <v>19</v>
      </c>
      <c r="J3" s="27" t="s">
        <v>24</v>
      </c>
    </row>
    <row r="4" spans="2:11" x14ac:dyDescent="0.25">
      <c r="B4" s="13">
        <v>16.55</v>
      </c>
      <c r="C4" s="21">
        <v>70000000</v>
      </c>
      <c r="D4" s="21">
        <f>B4*C4</f>
        <v>1158500000</v>
      </c>
      <c r="H4" s="24">
        <v>100</v>
      </c>
      <c r="I4" s="24">
        <v>8000000</v>
      </c>
      <c r="J4" s="24">
        <f>I4/H4</f>
        <v>80000</v>
      </c>
    </row>
    <row r="5" spans="2:11" x14ac:dyDescent="0.25">
      <c r="H5" s="24">
        <v>135</v>
      </c>
      <c r="I5" s="24">
        <v>8200000</v>
      </c>
      <c r="J5" s="24">
        <f>I5/H5</f>
        <v>60740.740740740737</v>
      </c>
    </row>
    <row r="6" spans="2:11" x14ac:dyDescent="0.25">
      <c r="H6" s="24">
        <v>120</v>
      </c>
      <c r="I6" s="24">
        <v>7200000</v>
      </c>
      <c r="J6" s="24">
        <f>I6/H6</f>
        <v>60000</v>
      </c>
    </row>
    <row r="7" spans="2:11" x14ac:dyDescent="0.25">
      <c r="B7" s="29" t="s">
        <v>26</v>
      </c>
      <c r="C7" s="30">
        <f>D4</f>
        <v>1158500000</v>
      </c>
      <c r="H7" s="24">
        <v>53240</v>
      </c>
      <c r="I7" s="24">
        <v>1000000000</v>
      </c>
      <c r="J7" s="24">
        <f>I7/H7</f>
        <v>18782.870022539442</v>
      </c>
    </row>
    <row r="8" spans="2:11" x14ac:dyDescent="0.25">
      <c r="B8" s="29" t="s">
        <v>27</v>
      </c>
      <c r="C8" s="30">
        <f>ROUND(C7,-5)</f>
        <v>1158500000</v>
      </c>
      <c r="H8" s="2"/>
      <c r="I8" s="2"/>
      <c r="J8" s="2"/>
    </row>
    <row r="9" spans="2:11" x14ac:dyDescent="0.25">
      <c r="B9" s="29" t="s">
        <v>28</v>
      </c>
      <c r="C9" s="30">
        <f>C8*0.85</f>
        <v>984725000</v>
      </c>
    </row>
    <row r="10" spans="2:11" x14ac:dyDescent="0.25">
      <c r="B10" s="29" t="s">
        <v>29</v>
      </c>
      <c r="C10" s="30">
        <f>C8*0.75</f>
        <v>868875000</v>
      </c>
      <c r="H10" s="27" t="s">
        <v>22</v>
      </c>
      <c r="I10" s="27" t="s">
        <v>19</v>
      </c>
      <c r="J10" s="27" t="s">
        <v>25</v>
      </c>
      <c r="K10" s="27" t="s">
        <v>32</v>
      </c>
    </row>
    <row r="11" spans="2:11" x14ac:dyDescent="0.25">
      <c r="H11" s="25">
        <f>H7/4048</f>
        <v>13.152173913043478</v>
      </c>
      <c r="I11" s="26">
        <f>I7</f>
        <v>1000000000</v>
      </c>
      <c r="J11" s="31">
        <f>I11/H11</f>
        <v>76033057.851239666</v>
      </c>
      <c r="K11" s="16">
        <f>J11/4048</f>
        <v>18782.870022539442</v>
      </c>
    </row>
    <row r="12" spans="2:11" x14ac:dyDescent="0.25">
      <c r="B12" s="27" t="s">
        <v>30</v>
      </c>
      <c r="C12" s="27" t="s">
        <v>31</v>
      </c>
      <c r="D12" s="27" t="s">
        <v>19</v>
      </c>
    </row>
    <row r="13" spans="2:11" x14ac:dyDescent="0.25">
      <c r="B13" s="13">
        <f>B4</f>
        <v>16.55</v>
      </c>
      <c r="C13" s="21">
        <v>13650000</v>
      </c>
      <c r="D13" s="21">
        <f>B13*C13</f>
        <v>225907500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Assesment</vt:lpstr>
      <vt:lpstr>Pivot</vt:lpstr>
      <vt:lpstr>DDJAY Farukhnagar</vt:lpstr>
      <vt:lpstr>Land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suncity suncity</dc:creator>
  <cp:lastModifiedBy>Nischay Gautam</cp:lastModifiedBy>
  <cp:lastPrinted>2024-02-22T06:11:07Z</cp:lastPrinted>
  <dcterms:created xsi:type="dcterms:W3CDTF">2015-06-05T18:17:20Z</dcterms:created>
  <dcterms:modified xsi:type="dcterms:W3CDTF">2024-11-22T11:42:16Z</dcterms:modified>
</cp:coreProperties>
</file>