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Abhinav Chaturvedi's Assignments\In-Progress\VIS(2024-25)-PL574-512-728_NSSL\Report\"/>
    </mc:Choice>
  </mc:AlternateContent>
  <xr:revisionPtr revIDLastSave="0" documentId="13_ncr:1_{35DCDC93-13C3-4E25-8EA6-0C3A53E30B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20" i="1"/>
  <c r="G19" i="1"/>
  <c r="G18" i="1"/>
  <c r="G17" i="1"/>
  <c r="G13" i="1"/>
  <c r="D13" i="1"/>
  <c r="D7" i="1"/>
  <c r="B5" i="1"/>
  <c r="C7" i="1"/>
  <c r="B3" i="1"/>
</calcChain>
</file>

<file path=xl/sharedStrings.xml><?xml version="1.0" encoding="utf-8"?>
<sst xmlns="http://schemas.openxmlformats.org/spreadsheetml/2006/main" count="21" uniqueCount="19">
  <si>
    <t>Land Area (Ha)</t>
  </si>
  <si>
    <t>North</t>
  </si>
  <si>
    <t>South</t>
  </si>
  <si>
    <t>East</t>
  </si>
  <si>
    <t>West</t>
  </si>
  <si>
    <t>Ankur &amp; Nandlal's land</t>
  </si>
  <si>
    <t>NSIL</t>
  </si>
  <si>
    <t>Road &amp; Educational Land</t>
  </si>
  <si>
    <t>Seller</t>
  </si>
  <si>
    <t>Ankur, Banshi &amp; Rangballam</t>
  </si>
  <si>
    <t>Buyer</t>
  </si>
  <si>
    <t>Amount</t>
  </si>
  <si>
    <t>Acre</t>
  </si>
  <si>
    <t>Per Ha</t>
  </si>
  <si>
    <t>Per Acre</t>
  </si>
  <si>
    <t>Circle rate</t>
  </si>
  <si>
    <t>Circle Value</t>
  </si>
  <si>
    <t>Land Rate</t>
  </si>
  <si>
    <t>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</si>
</sst>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2" fillId="0" borderId="0" xfId="1" applyFont="1" applyAlignment="1">
      <alignment horizontal="center" vertical="center"/>
    </xf>
    <xf numFmtId="43" fontId="0" fillId="0" borderId="0" xfId="1" applyFont="1"/>
    <xf numFmtId="164" fontId="2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tabSelected="1" workbookViewId="0">
      <selection activeCell="H19" sqref="H19"/>
    </sheetView>
  </sheetViews>
  <sheetFormatPr defaultRowHeight="15" x14ac:dyDescent="0.25"/>
  <cols>
    <col min="1" max="2" width="9.140625" style="4"/>
    <col min="3" max="3" width="14.85546875" style="2" bestFit="1" customWidth="1"/>
    <col min="4" max="4" width="22.28515625" style="5" bestFit="1" customWidth="1"/>
    <col min="5" max="5" width="9.28515625" style="5" bestFit="1" customWidth="1"/>
    <col min="6" max="6" width="5.7109375" style="5" bestFit="1" customWidth="1"/>
    <col min="7" max="7" width="23.85546875" style="5" bestFit="1" customWidth="1"/>
    <col min="8" max="9" width="9.140625" style="4"/>
    <col min="10" max="11" width="10" style="4" bestFit="1" customWidth="1"/>
    <col min="12" max="16384" width="9.140625" style="4"/>
  </cols>
  <sheetData>
    <row r="2" spans="2:10" s="3" customFormat="1" x14ac:dyDescent="0.25">
      <c r="B2" s="3" t="s">
        <v>12</v>
      </c>
      <c r="C2" s="1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8</v>
      </c>
      <c r="I2" s="3" t="s">
        <v>10</v>
      </c>
      <c r="J2" s="3" t="s">
        <v>11</v>
      </c>
    </row>
    <row r="3" spans="2:10" x14ac:dyDescent="0.25">
      <c r="B3" s="2">
        <f>C3*2.471</f>
        <v>42.271397</v>
      </c>
      <c r="C3" s="2">
        <v>17.106999999999999</v>
      </c>
      <c r="D3" s="5" t="s">
        <v>5</v>
      </c>
      <c r="E3" s="5" t="s">
        <v>6</v>
      </c>
      <c r="F3" s="5" t="s">
        <v>6</v>
      </c>
      <c r="G3" s="5" t="s">
        <v>7</v>
      </c>
      <c r="H3" s="4" t="s">
        <v>9</v>
      </c>
      <c r="I3" s="4" t="s">
        <v>6</v>
      </c>
      <c r="J3" s="4">
        <v>1730000</v>
      </c>
    </row>
    <row r="5" spans="2:10" x14ac:dyDescent="0.25">
      <c r="B5" s="2">
        <f>C5*2.471</f>
        <v>34.594000000000001</v>
      </c>
      <c r="C5" s="2">
        <v>14</v>
      </c>
    </row>
    <row r="6" spans="2:10" x14ac:dyDescent="0.25">
      <c r="C6" s="2">
        <v>47548.33</v>
      </c>
    </row>
    <row r="7" spans="2:10" x14ac:dyDescent="0.25">
      <c r="C7" s="2">
        <f>C6/4046.845</f>
        <v>11.749481386116841</v>
      </c>
      <c r="D7" s="6">
        <f>C7/2.471</f>
        <v>4.7549499741468395</v>
      </c>
    </row>
    <row r="11" spans="2:10" x14ac:dyDescent="0.25">
      <c r="D11" s="7" t="s">
        <v>15</v>
      </c>
      <c r="E11" s="7"/>
      <c r="G11" s="3" t="s">
        <v>16</v>
      </c>
    </row>
    <row r="12" spans="2:10" x14ac:dyDescent="0.25">
      <c r="D12" s="5">
        <v>5479000</v>
      </c>
      <c r="E12" s="5" t="s">
        <v>13</v>
      </c>
      <c r="G12" s="6">
        <v>4.75</v>
      </c>
    </row>
    <row r="13" spans="2:10" x14ac:dyDescent="0.25">
      <c r="D13" s="5">
        <f>D12/2.471</f>
        <v>2217320.9227033588</v>
      </c>
      <c r="E13" s="5" t="s">
        <v>14</v>
      </c>
      <c r="G13" s="5">
        <f>G12*D12</f>
        <v>26025250</v>
      </c>
    </row>
    <row r="16" spans="2:10" x14ac:dyDescent="0.25">
      <c r="D16" s="5" t="s">
        <v>17</v>
      </c>
    </row>
    <row r="17" spans="4:8" x14ac:dyDescent="0.25">
      <c r="D17" s="5">
        <v>5000000</v>
      </c>
      <c r="E17" s="5" t="s">
        <v>18</v>
      </c>
      <c r="G17" s="5">
        <f>D17*C7</f>
        <v>58747406.930584207</v>
      </c>
    </row>
    <row r="18" spans="4:8" x14ac:dyDescent="0.25">
      <c r="G18" s="5">
        <f>ROUND(G17,-6)</f>
        <v>59000000</v>
      </c>
      <c r="H18" s="8">
        <f>G13/G18</f>
        <v>0.44110593220338984</v>
      </c>
    </row>
    <row r="19" spans="4:8" x14ac:dyDescent="0.25">
      <c r="G19" s="5">
        <f>G18*0.85</f>
        <v>50150000</v>
      </c>
    </row>
    <row r="20" spans="4:8" x14ac:dyDescent="0.25">
      <c r="G20" s="5">
        <f>G18*0.75</f>
        <v>44250000</v>
      </c>
    </row>
  </sheetData>
  <mergeCells count="1">
    <mergeCell ref="D11:E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2015-06-05T18:17:20Z</dcterms:created>
  <dcterms:modified xsi:type="dcterms:W3CDTF">2025-01-01T09:16:07Z</dcterms:modified>
</cp:coreProperties>
</file>