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6" i="1" l="1"/>
  <c r="E6" i="1" s="1"/>
  <c r="J7" i="1"/>
  <c r="J9" i="1" s="1"/>
  <c r="J11" i="1" s="1"/>
  <c r="C6" i="1"/>
  <c r="E5" i="1" l="1"/>
  <c r="J12" i="1"/>
  <c r="J13" i="1"/>
</calcChain>
</file>

<file path=xl/sharedStrings.xml><?xml version="1.0" encoding="utf-8"?>
<sst xmlns="http://schemas.openxmlformats.org/spreadsheetml/2006/main" count="18" uniqueCount="18">
  <si>
    <t>Built-up area</t>
  </si>
  <si>
    <t>Terrace</t>
  </si>
  <si>
    <t>Total</t>
  </si>
  <si>
    <t>sq.ft</t>
  </si>
  <si>
    <t>sq.mtr</t>
  </si>
  <si>
    <t xml:space="preserve">As per calculation </t>
  </si>
  <si>
    <t>As per Deed</t>
  </si>
  <si>
    <t>Rate Range</t>
  </si>
  <si>
    <t>base rate</t>
  </si>
  <si>
    <t>Discount</t>
  </si>
  <si>
    <t>final rate</t>
  </si>
  <si>
    <t>Value</t>
  </si>
  <si>
    <t>FMV</t>
  </si>
  <si>
    <t>RV</t>
  </si>
  <si>
    <t>DV</t>
  </si>
  <si>
    <t>per sq.ft on built-up area</t>
  </si>
  <si>
    <t>Guideline rate</t>
  </si>
  <si>
    <t>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</si>
</sst>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9" formatCode="0.0"/>
    <numFmt numFmtId="171" formatCode="_ * #,##0_ ;_ * \-#,##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169" fontId="0" fillId="0" borderId="0" xfId="0" applyNumberFormat="1"/>
    <xf numFmtId="9" fontId="0" fillId="0" borderId="0" xfId="2" applyFont="1"/>
    <xf numFmtId="171" fontId="0" fillId="0" borderId="0" xfId="1" applyNumberFormat="1" applyFont="1"/>
    <xf numFmtId="171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3"/>
  <sheetViews>
    <sheetView tabSelected="1" workbookViewId="0">
      <selection activeCell="G5" sqref="G5"/>
    </sheetView>
  </sheetViews>
  <sheetFormatPr defaultRowHeight="15" x14ac:dyDescent="0.25"/>
  <cols>
    <col min="3" max="3" width="12.42578125" bestFit="1" customWidth="1"/>
    <col min="5" max="5" width="17.28515625" bestFit="1" customWidth="1"/>
    <col min="6" max="6" width="11.7109375" bestFit="1" customWidth="1"/>
    <col min="9" max="9" width="10.85546875" bestFit="1" customWidth="1"/>
    <col min="10" max="10" width="12.5703125" bestFit="1" customWidth="1"/>
    <col min="13" max="13" width="13.85546875" bestFit="1" customWidth="1"/>
  </cols>
  <sheetData>
    <row r="3" spans="2:13" x14ac:dyDescent="0.25">
      <c r="E3" t="s">
        <v>5</v>
      </c>
      <c r="F3" t="s">
        <v>6</v>
      </c>
      <c r="I3" t="s">
        <v>7</v>
      </c>
      <c r="J3">
        <v>8000</v>
      </c>
      <c r="K3">
        <v>10000</v>
      </c>
      <c r="L3" t="s">
        <v>15</v>
      </c>
    </row>
    <row r="4" spans="2:13" x14ac:dyDescent="0.25">
      <c r="C4" t="s">
        <v>0</v>
      </c>
      <c r="D4" t="s">
        <v>1</v>
      </c>
      <c r="E4" t="s">
        <v>2</v>
      </c>
      <c r="I4" t="s">
        <v>8</v>
      </c>
      <c r="J4">
        <v>9000</v>
      </c>
    </row>
    <row r="5" spans="2:13" x14ac:dyDescent="0.25">
      <c r="B5" t="s">
        <v>3</v>
      </c>
      <c r="C5">
        <v>494</v>
      </c>
      <c r="D5">
        <v>135</v>
      </c>
      <c r="E5">
        <f>SUM(C5:D5)</f>
        <v>629</v>
      </c>
      <c r="F5">
        <v>548</v>
      </c>
    </row>
    <row r="6" spans="2:13" x14ac:dyDescent="0.25">
      <c r="B6" t="s">
        <v>4</v>
      </c>
      <c r="C6" s="1">
        <f>C5/10.7639</f>
        <v>45.894146173784598</v>
      </c>
      <c r="D6" s="1">
        <f>D5/10.7639</f>
        <v>12.541922537370285</v>
      </c>
      <c r="E6" s="1">
        <f>SUM(C6:D6)</f>
        <v>58.436068711154881</v>
      </c>
      <c r="F6">
        <v>50.9</v>
      </c>
      <c r="I6" t="s">
        <v>9</v>
      </c>
      <c r="J6" s="2">
        <v>0.05</v>
      </c>
    </row>
    <row r="7" spans="2:13" x14ac:dyDescent="0.25">
      <c r="I7" t="s">
        <v>10</v>
      </c>
      <c r="J7">
        <f>J4*(1-J6)</f>
        <v>8550</v>
      </c>
      <c r="M7" t="s">
        <v>16</v>
      </c>
    </row>
    <row r="9" spans="2:13" x14ac:dyDescent="0.25">
      <c r="I9" t="s">
        <v>11</v>
      </c>
      <c r="J9" s="3">
        <f>J7*F5</f>
        <v>4685400</v>
      </c>
      <c r="M9" t="s">
        <v>17</v>
      </c>
    </row>
    <row r="11" spans="2:13" x14ac:dyDescent="0.25">
      <c r="I11" t="s">
        <v>12</v>
      </c>
      <c r="J11" s="4">
        <f>ROUND(J9,-5)</f>
        <v>4700000</v>
      </c>
    </row>
    <row r="12" spans="2:13" x14ac:dyDescent="0.25">
      <c r="I12" t="s">
        <v>13</v>
      </c>
      <c r="J12" s="4">
        <f>J11*0.85</f>
        <v>3995000</v>
      </c>
    </row>
    <row r="13" spans="2:13" x14ac:dyDescent="0.25">
      <c r="I13" t="s">
        <v>14</v>
      </c>
      <c r="J13" s="4">
        <f>J11*0.75</f>
        <v>3525000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2024-12-18T11:25:37Z</dcterms:modified>
</cp:coreProperties>
</file>