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7" i="1" l="1"/>
  <c r="H6" i="1"/>
  <c r="C3" i="1"/>
  <c r="Q12" i="1"/>
  <c r="R9" i="1"/>
  <c r="L16" i="1"/>
  <c r="L15" i="1"/>
  <c r="H3" i="1" l="1"/>
  <c r="G3" i="1"/>
</calcChain>
</file>

<file path=xl/sharedStrings.xml><?xml version="1.0" encoding="utf-8"?>
<sst xmlns="http://schemas.openxmlformats.org/spreadsheetml/2006/main" count="14" uniqueCount="14">
  <si>
    <t>Market Value</t>
  </si>
  <si>
    <t>Sl no.</t>
  </si>
  <si>
    <t>Area(Sq.mt)</t>
  </si>
  <si>
    <t>Area(Sq.ft.)</t>
  </si>
  <si>
    <t>Circle Rate per sq.mt.</t>
  </si>
  <si>
    <t>Circle Rate per sq.ft.</t>
  </si>
  <si>
    <t>Circle Value</t>
  </si>
  <si>
    <t>Rounded off</t>
  </si>
  <si>
    <t>RV</t>
  </si>
  <si>
    <t>DSV</t>
  </si>
  <si>
    <t>Gannon Dunkerley Fort Azad Maidan</t>
  </si>
  <si>
    <t>Market Rate (Super Area) per sq.ft</t>
  </si>
  <si>
    <t>28°41'27.3"N 77°09'02.7"E</t>
  </si>
  <si>
    <t>Aesthetic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</si>
</sst>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₹&quot;\ #,##0.00"/>
    <numFmt numFmtId="165" formatCode="_ * #,##0_ ;_ * \-#,##0_ ;_ * &quot;-&quot;??_ ;_ @_ "/>
    <numFmt numFmtId="166" formatCode="&quot;₹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0" fillId="0" borderId="0" xfId="1" applyFont="1"/>
    <xf numFmtId="165" fontId="0" fillId="0" borderId="0" xfId="1" applyNumberFormat="1" applyFont="1"/>
    <xf numFmtId="1" fontId="0" fillId="0" borderId="0" xfId="0" applyNumberFormat="1"/>
    <xf numFmtId="166" fontId="4" fillId="0" borderId="1" xfId="1" applyNumberFormat="1" applyFont="1" applyBorder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J10" sqref="J10"/>
    </sheetView>
  </sheetViews>
  <sheetFormatPr defaultRowHeight="15" x14ac:dyDescent="0.25"/>
  <cols>
    <col min="2" max="2" width="13.5703125" bestFit="1" customWidth="1"/>
    <col min="4" max="4" width="10.7109375" bestFit="1" customWidth="1"/>
    <col min="5" max="5" width="12.140625" bestFit="1" customWidth="1"/>
    <col min="6" max="6" width="10.7109375" bestFit="1" customWidth="1"/>
    <col min="7" max="8" width="15.7109375" bestFit="1" customWidth="1"/>
    <col min="17" max="17" width="14.28515625" bestFit="1" customWidth="1"/>
    <col min="18" max="18" width="15.28515625" bestFit="1" customWidth="1"/>
  </cols>
  <sheetData>
    <row r="1" spans="1:18" ht="15.75" x14ac:dyDescent="0.25">
      <c r="A1" s="10" t="s">
        <v>10</v>
      </c>
      <c r="B1" s="10"/>
      <c r="C1" s="10"/>
      <c r="D1" s="10"/>
      <c r="E1" s="10"/>
      <c r="F1" s="10"/>
      <c r="G1" s="10"/>
      <c r="H1" s="10"/>
    </row>
    <row r="2" spans="1:18" ht="71.25" x14ac:dyDescent="0.25">
      <c r="A2" s="1" t="s">
        <v>1</v>
      </c>
      <c r="B2" s="1" t="s">
        <v>2</v>
      </c>
      <c r="C2" s="1" t="s">
        <v>3</v>
      </c>
      <c r="D2" s="2" t="s">
        <v>11</v>
      </c>
      <c r="E2" s="2" t="s">
        <v>4</v>
      </c>
      <c r="F2" s="2" t="s">
        <v>5</v>
      </c>
      <c r="G2" s="1" t="s">
        <v>6</v>
      </c>
      <c r="H2" s="3" t="s">
        <v>0</v>
      </c>
    </row>
    <row r="3" spans="1:18" x14ac:dyDescent="0.25">
      <c r="A3" s="4">
        <v>1</v>
      </c>
      <c r="B3" s="4">
        <v>50</v>
      </c>
      <c r="C3" s="4">
        <f>B3*10.764</f>
        <v>538.19999999999993</v>
      </c>
      <c r="D3" s="5">
        <v>21000</v>
      </c>
      <c r="E3">
        <v>100800</v>
      </c>
      <c r="F3" s="5"/>
      <c r="G3" s="9">
        <f>E3*B3</f>
        <v>5040000</v>
      </c>
      <c r="H3" s="5">
        <f>C3*D3</f>
        <v>11302199.999999998</v>
      </c>
    </row>
    <row r="4" spans="1:18" x14ac:dyDescent="0.25">
      <c r="A4" s="12" t="s">
        <v>13</v>
      </c>
      <c r="B4" s="13"/>
      <c r="C4" s="13"/>
      <c r="D4" s="13"/>
      <c r="E4" s="13"/>
      <c r="F4" s="13"/>
      <c r="G4" s="14"/>
      <c r="H4" s="5">
        <v>1695236</v>
      </c>
    </row>
    <row r="5" spans="1:18" x14ac:dyDescent="0.25">
      <c r="A5" s="11" t="s">
        <v>7</v>
      </c>
      <c r="B5" s="11"/>
      <c r="C5" s="11"/>
      <c r="D5" s="11"/>
      <c r="E5" s="11"/>
      <c r="F5" s="11"/>
      <c r="G5" s="11"/>
      <c r="H5" s="5">
        <v>13000000</v>
      </c>
    </row>
    <row r="6" spans="1:18" x14ac:dyDescent="0.25">
      <c r="A6" s="11" t="s">
        <v>8</v>
      </c>
      <c r="B6" s="11"/>
      <c r="C6" s="11"/>
      <c r="D6" s="11"/>
      <c r="E6" s="11"/>
      <c r="F6" s="11"/>
      <c r="G6" s="11"/>
      <c r="H6" s="5">
        <f>H5*0.85</f>
        <v>11050000</v>
      </c>
    </row>
    <row r="7" spans="1:18" x14ac:dyDescent="0.25">
      <c r="A7" s="11" t="s">
        <v>9</v>
      </c>
      <c r="B7" s="11"/>
      <c r="C7" s="11"/>
      <c r="D7" s="11"/>
      <c r="E7" s="11"/>
      <c r="F7" s="11"/>
      <c r="G7" s="11"/>
      <c r="H7" s="5">
        <f>H5*0.75</f>
        <v>9750000</v>
      </c>
    </row>
    <row r="9" spans="1:18" x14ac:dyDescent="0.25">
      <c r="O9">
        <v>159840</v>
      </c>
      <c r="P9">
        <v>3</v>
      </c>
      <c r="Q9">
        <v>538.16999999999996</v>
      </c>
      <c r="R9" s="6">
        <f>Q9*P9*O9</f>
        <v>258063278.39999998</v>
      </c>
    </row>
    <row r="12" spans="1:18" x14ac:dyDescent="0.25">
      <c r="O12">
        <v>100800</v>
      </c>
      <c r="P12" s="8">
        <v>50</v>
      </c>
      <c r="Q12" s="7">
        <f>P12*O12</f>
        <v>5040000</v>
      </c>
    </row>
    <row r="15" spans="1:18" x14ac:dyDescent="0.25">
      <c r="L15">
        <f>538.17*10.764</f>
        <v>5792.8618799999995</v>
      </c>
    </row>
    <row r="16" spans="1:18" x14ac:dyDescent="0.25">
      <c r="L16">
        <f>899.64*10.764</f>
        <v>9683.7249599999996</v>
      </c>
    </row>
    <row r="17" spans="4:4" x14ac:dyDescent="0.25">
      <c r="D17" t="s">
        <v>12</v>
      </c>
    </row>
  </sheetData>
  <mergeCells count="5">
    <mergeCell ref="A1:H1"/>
    <mergeCell ref="A5:G5"/>
    <mergeCell ref="A6:G6"/>
    <mergeCell ref="A7:G7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2024-12-18T13:14:58Z</dcterms:modified>
</cp:coreProperties>
</file>