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Abhinav Chaturvedi's Assignments\In-Progress\VIS(2024-25)-PL626-562-796_MVN Aero One\document\"/>
    </mc:Choice>
  </mc:AlternateContent>
  <xr:revisionPtr revIDLastSave="0" documentId="13_ncr:1_{7FCD5562-F4C1-4030-BA8A-4DF609A7013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K5" i="1"/>
  <c r="L5" i="1" s="1"/>
  <c r="I5" i="1" s="1"/>
  <c r="H7" i="1"/>
  <c r="H6" i="1"/>
  <c r="H5" i="1"/>
  <c r="H4" i="1"/>
  <c r="H8" i="1" s="1"/>
  <c r="H3" i="1"/>
  <c r="G8" i="1"/>
  <c r="F8" i="1"/>
  <c r="I8" i="1" l="1"/>
  <c r="E9" i="1"/>
  <c r="E10" i="1" s="1"/>
  <c r="E11" i="1" s="1"/>
</calcChain>
</file>

<file path=xl/sharedStrings.xml><?xml version="1.0" encoding="utf-8"?>
<sst xmlns="http://schemas.openxmlformats.org/spreadsheetml/2006/main" count="22" uniqueCount="20">
  <si>
    <t>Deed No.</t>
  </si>
  <si>
    <t>Seller</t>
  </si>
  <si>
    <t>Buyer</t>
  </si>
  <si>
    <t>Sundar Singh</t>
  </si>
  <si>
    <t>MVN Tutorials Pvt. Ltd.</t>
  </si>
  <si>
    <t>Amount</t>
  </si>
  <si>
    <t>Area</t>
  </si>
  <si>
    <t>Kanal</t>
  </si>
  <si>
    <t>Marla</t>
  </si>
  <si>
    <t>Savitri, Janak Singh, Manoj Singh, Prathvi Singh, Narsingh, Seema Rani, Jogindar Singh, latur SinghRamesh Singh</t>
  </si>
  <si>
    <t>Date</t>
  </si>
  <si>
    <t>Mansingh, Manjeet Singh, Ashok Kumar, Sanjeet Singh, Swaran Singh, Bhawani Shankar, Gulab Ram</t>
  </si>
  <si>
    <t>Prakasho Devi Saria</t>
  </si>
  <si>
    <t>MVN Infrastructure Projects LLP</t>
  </si>
  <si>
    <t>Model Economic Township Ltd.</t>
  </si>
  <si>
    <t>Gova Realtors Private Limited</t>
  </si>
  <si>
    <t>Acre</t>
  </si>
  <si>
    <t>Per acre</t>
  </si>
  <si>
    <t>Per sqm</t>
  </si>
  <si>
    <t>Per sqft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</si>
</sst>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3" fillId="0" borderId="0" xfId="0" applyFont="1" applyAlignment="1">
      <alignment horizontal="center" vertical="center"/>
    </xf>
    <xf numFmtId="14" fontId="0" fillId="0" borderId="0" xfId="0" applyNumberFormat="1"/>
    <xf numFmtId="165" fontId="0" fillId="0" borderId="0" xfId="1" applyNumberFormat="1" applyFont="1"/>
    <xf numFmtId="0" fontId="3" fillId="0" borderId="0" xfId="0" applyFont="1"/>
    <xf numFmtId="43" fontId="3" fillId="0" borderId="0" xfId="1" applyFont="1"/>
    <xf numFmtId="165" fontId="3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164" fontId="3" fillId="0" borderId="0" xfId="1" applyNumberFormat="1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workbookViewId="0">
      <selection activeCell="A2" sqref="A2"/>
    </sheetView>
  </sheetViews>
  <sheetFormatPr defaultRowHeight="15" x14ac:dyDescent="0.25"/>
  <cols>
    <col min="1" max="1" width="10.42578125" bestFit="1" customWidth="1"/>
    <col min="2" max="2" width="9.28515625" bestFit="1" customWidth="1"/>
    <col min="3" max="3" width="12.42578125" bestFit="1" customWidth="1"/>
    <col min="4" max="4" width="21.5703125" bestFit="1" customWidth="1"/>
    <col min="5" max="5" width="14.28515625" style="2" bestFit="1" customWidth="1"/>
    <col min="6" max="6" width="5.85546875" bestFit="1" customWidth="1"/>
    <col min="7" max="7" width="6.140625" bestFit="1" customWidth="1"/>
    <col min="8" max="8" width="5.85546875" style="1" bestFit="1" customWidth="1"/>
    <col min="9" max="9" width="6.42578125" bestFit="1" customWidth="1"/>
  </cols>
  <sheetData>
    <row r="1" spans="1:12" x14ac:dyDescent="0.25">
      <c r="F1" s="13" t="s">
        <v>6</v>
      </c>
      <c r="G1" s="13"/>
    </row>
    <row r="2" spans="1:12" s="3" customFormat="1" x14ac:dyDescent="0.25">
      <c r="A2" s="9" t="s">
        <v>10</v>
      </c>
      <c r="B2" s="9" t="s">
        <v>0</v>
      </c>
      <c r="C2" s="9" t="s">
        <v>1</v>
      </c>
      <c r="D2" s="9" t="s">
        <v>2</v>
      </c>
      <c r="E2" s="10" t="s">
        <v>5</v>
      </c>
      <c r="F2" s="9" t="s">
        <v>7</v>
      </c>
      <c r="G2" s="9" t="s">
        <v>8</v>
      </c>
      <c r="H2" s="11" t="s">
        <v>16</v>
      </c>
    </row>
    <row r="3" spans="1:12" x14ac:dyDescent="0.25">
      <c r="A3" s="4">
        <v>44903</v>
      </c>
      <c r="B3">
        <v>11094</v>
      </c>
      <c r="C3" t="s">
        <v>3</v>
      </c>
      <c r="D3" t="s">
        <v>4</v>
      </c>
      <c r="E3" s="2">
        <v>53500000</v>
      </c>
      <c r="F3">
        <v>4</v>
      </c>
      <c r="G3">
        <v>0</v>
      </c>
      <c r="H3" s="1">
        <f>F3/8</f>
        <v>0.5</v>
      </c>
    </row>
    <row r="4" spans="1:12" x14ac:dyDescent="0.25">
      <c r="A4" s="4">
        <v>44890</v>
      </c>
      <c r="B4">
        <v>10505</v>
      </c>
      <c r="C4" t="s">
        <v>9</v>
      </c>
      <c r="D4" t="s">
        <v>4</v>
      </c>
      <c r="E4" s="2">
        <v>202200000</v>
      </c>
      <c r="F4">
        <v>12</v>
      </c>
      <c r="G4">
        <v>0</v>
      </c>
      <c r="H4" s="1">
        <f>F4/8</f>
        <v>1.5</v>
      </c>
    </row>
    <row r="5" spans="1:12" x14ac:dyDescent="0.25">
      <c r="A5" s="4">
        <v>44890</v>
      </c>
      <c r="B5">
        <v>10504</v>
      </c>
      <c r="C5" t="s">
        <v>11</v>
      </c>
      <c r="D5" t="s">
        <v>4</v>
      </c>
      <c r="E5" s="2">
        <v>171870000</v>
      </c>
      <c r="F5">
        <v>10</v>
      </c>
      <c r="G5">
        <v>4</v>
      </c>
      <c r="H5" s="1">
        <f>F5/8</f>
        <v>1.25</v>
      </c>
      <c r="I5" s="5">
        <f>L5</f>
        <v>2.5000000000000001E-2</v>
      </c>
      <c r="K5">
        <f>G5/20</f>
        <v>0.2</v>
      </c>
      <c r="L5">
        <f>K5/8</f>
        <v>2.5000000000000001E-2</v>
      </c>
    </row>
    <row r="6" spans="1:12" x14ac:dyDescent="0.25">
      <c r="A6" s="4">
        <v>45063</v>
      </c>
      <c r="B6">
        <v>1487</v>
      </c>
      <c r="C6" t="s">
        <v>12</v>
      </c>
      <c r="D6" t="s">
        <v>13</v>
      </c>
      <c r="E6" s="2">
        <v>330000000</v>
      </c>
      <c r="F6">
        <v>12</v>
      </c>
      <c r="G6">
        <v>0</v>
      </c>
      <c r="H6" s="1">
        <f>F6/8</f>
        <v>1.5</v>
      </c>
    </row>
    <row r="7" spans="1:12" x14ac:dyDescent="0.25">
      <c r="A7" s="4">
        <v>45029</v>
      </c>
      <c r="B7">
        <v>294</v>
      </c>
      <c r="C7" t="s">
        <v>14</v>
      </c>
      <c r="D7" t="s">
        <v>15</v>
      </c>
      <c r="E7" s="2">
        <v>310000000</v>
      </c>
      <c r="F7">
        <v>16</v>
      </c>
      <c r="G7">
        <v>0</v>
      </c>
      <c r="H7" s="1">
        <f>F7/8</f>
        <v>2</v>
      </c>
    </row>
    <row r="8" spans="1:12" x14ac:dyDescent="0.25">
      <c r="E8" s="12">
        <f>SUM(E3:E7)</f>
        <v>1067570000</v>
      </c>
      <c r="F8" s="6">
        <f>SUM(F3:F7)</f>
        <v>54</v>
      </c>
      <c r="G8" s="6">
        <f>SUM(G3:G7)</f>
        <v>4</v>
      </c>
      <c r="H8" s="7">
        <f>SUM(H3:H7)</f>
        <v>6.75</v>
      </c>
      <c r="I8" s="8">
        <f>I5+H8</f>
        <v>6.7750000000000004</v>
      </c>
    </row>
    <row r="9" spans="1:12" x14ac:dyDescent="0.25">
      <c r="D9" t="s">
        <v>17</v>
      </c>
      <c r="E9" s="2">
        <f>E8/I8</f>
        <v>157574907.74907747</v>
      </c>
    </row>
    <row r="10" spans="1:12" x14ac:dyDescent="0.25">
      <c r="D10" t="s">
        <v>18</v>
      </c>
      <c r="E10" s="2">
        <f>E9/4046.845</f>
        <v>38937.717592118672</v>
      </c>
    </row>
    <row r="11" spans="1:12" x14ac:dyDescent="0.25">
      <c r="D11" t="s">
        <v>19</v>
      </c>
      <c r="E11" s="2">
        <f>E10/10.764</f>
        <v>3617.4022289222107</v>
      </c>
    </row>
  </sheetData>
  <mergeCells count="1">
    <mergeCell ref="F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 Chaturvedi</dc:creator>
  <cp:lastModifiedBy>Abhinav Chaturvedi</cp:lastModifiedBy>
  <dcterms:created xsi:type="dcterms:W3CDTF">2015-06-05T18:17:20Z</dcterms:created>
  <dcterms:modified xsi:type="dcterms:W3CDTF">2025-01-06T13:14:13Z</dcterms:modified>
</cp:coreProperties>
</file>