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755" windowHeight="37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6" i="1" l="1"/>
  <c r="D17" i="1" s="1"/>
  <c r="D7" i="1"/>
  <c r="D8" i="1" s="1"/>
  <c r="D10" i="1" s="1"/>
  <c r="D11" i="1" s="1"/>
  <c r="I11" i="1"/>
  <c r="K3" i="1"/>
  <c r="K2" i="1"/>
  <c r="I3" i="1"/>
  <c r="I2" i="1"/>
  <c r="D3" i="1"/>
  <c r="D18" i="1" l="1"/>
  <c r="D20" i="1" s="1"/>
  <c r="D12" i="1"/>
  <c r="D21" i="1" l="1"/>
  <c r="D24" i="1" s="1"/>
  <c r="D22" i="1"/>
</calcChain>
</file>

<file path=xl/sharedStrings.xml><?xml version="1.0" encoding="utf-8"?>
<sst xmlns="http://schemas.openxmlformats.org/spreadsheetml/2006/main" count="21" uniqueCount="12">
  <si>
    <t>Area</t>
  </si>
  <si>
    <t>GV</t>
  </si>
  <si>
    <t>circle rate</t>
  </si>
  <si>
    <t>sq.ft</t>
  </si>
  <si>
    <t>sq.mtr</t>
  </si>
  <si>
    <t>per sq.ft.</t>
  </si>
  <si>
    <t>FMV</t>
  </si>
  <si>
    <t>Value</t>
  </si>
  <si>
    <t>RV</t>
  </si>
  <si>
    <t>DV</t>
  </si>
  <si>
    <t>disc rate</t>
  </si>
  <si>
    <t>base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</si>
</sst>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43" fontId="0" fillId="0" borderId="0" xfId="0" applyNumberFormat="1"/>
    <xf numFmtId="164" fontId="0" fillId="0" borderId="0" xfId="0" applyNumberFormat="1"/>
    <xf numFmtId="164" fontId="3" fillId="0" borderId="0" xfId="1" applyNumberFormat="1" applyFont="1"/>
    <xf numFmtId="0" fontId="2" fillId="0" borderId="0" xfId="0" applyFont="1"/>
    <xf numFmtId="0" fontId="0" fillId="0" borderId="0" xfId="0" applyBorder="1"/>
    <xf numFmtId="164" fontId="0" fillId="0" borderId="0" xfId="1" applyNumberFormat="1" applyFont="1" applyBorder="1"/>
    <xf numFmtId="0" fontId="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tabSelected="1" workbookViewId="0">
      <selection activeCell="D12" sqref="D12"/>
    </sheetView>
  </sheetViews>
  <sheetFormatPr defaultRowHeight="15" x14ac:dyDescent="0.25"/>
  <cols>
    <col min="4" max="4" width="14.28515625" bestFit="1" customWidth="1"/>
    <col min="8" max="8" width="9.7109375" bestFit="1" customWidth="1"/>
    <col min="9" max="9" width="12.5703125" bestFit="1" customWidth="1"/>
    <col min="11" max="11" width="10" bestFit="1" customWidth="1"/>
  </cols>
  <sheetData>
    <row r="2" spans="2:11" x14ac:dyDescent="0.25">
      <c r="C2" t="s">
        <v>0</v>
      </c>
      <c r="D2" s="1">
        <v>1250</v>
      </c>
      <c r="E2" t="s">
        <v>3</v>
      </c>
      <c r="I2" s="1">
        <f>8*10^7</f>
        <v>80000000</v>
      </c>
      <c r="J2">
        <v>1250</v>
      </c>
      <c r="K2" s="3">
        <f>I2/J2</f>
        <v>64000</v>
      </c>
    </row>
    <row r="3" spans="2:11" x14ac:dyDescent="0.25">
      <c r="D3" s="2">
        <f>D2/10.7639</f>
        <v>116.12891238305819</v>
      </c>
      <c r="E3" t="s">
        <v>4</v>
      </c>
      <c r="I3" s="1">
        <f>10.25*10^7</f>
        <v>102500000</v>
      </c>
      <c r="J3">
        <v>1450</v>
      </c>
      <c r="K3" s="3">
        <f>I3/J3</f>
        <v>70689.655172413797</v>
      </c>
    </row>
    <row r="5" spans="2:11" x14ac:dyDescent="0.25">
      <c r="B5" s="5">
        <v>201</v>
      </c>
      <c r="C5" s="5" t="s">
        <v>6</v>
      </c>
    </row>
    <row r="6" spans="2:11" x14ac:dyDescent="0.25">
      <c r="C6" s="8" t="s">
        <v>11</v>
      </c>
      <c r="D6">
        <v>85000</v>
      </c>
    </row>
    <row r="7" spans="2:11" s="6" customFormat="1" x14ac:dyDescent="0.25">
      <c r="C7" s="6" t="s">
        <v>10</v>
      </c>
      <c r="D7" s="7">
        <f>D6*0.95</f>
        <v>80750</v>
      </c>
    </row>
    <row r="8" spans="2:11" x14ac:dyDescent="0.25">
      <c r="C8" t="s">
        <v>7</v>
      </c>
      <c r="D8" s="1">
        <f>D7*D2</f>
        <v>100937500</v>
      </c>
      <c r="H8" s="5" t="s">
        <v>1</v>
      </c>
    </row>
    <row r="9" spans="2:11" ht="16.5" x14ac:dyDescent="0.3">
      <c r="H9" t="s">
        <v>2</v>
      </c>
      <c r="I9" s="4">
        <v>383650</v>
      </c>
      <c r="J9" t="s">
        <v>5</v>
      </c>
    </row>
    <row r="10" spans="2:11" x14ac:dyDescent="0.25">
      <c r="C10" t="s">
        <v>6</v>
      </c>
      <c r="D10" s="3">
        <f>ROUND(D8,-6)</f>
        <v>101000000</v>
      </c>
    </row>
    <row r="11" spans="2:11" x14ac:dyDescent="0.25">
      <c r="C11" t="s">
        <v>8</v>
      </c>
      <c r="D11" s="3">
        <f>D10*0.9</f>
        <v>90900000</v>
      </c>
      <c r="H11" t="s">
        <v>1</v>
      </c>
      <c r="I11" s="1">
        <f>I9*D3</f>
        <v>44552857.235760279</v>
      </c>
    </row>
    <row r="12" spans="2:11" x14ac:dyDescent="0.25">
      <c r="C12" t="s">
        <v>9</v>
      </c>
      <c r="D12" s="3">
        <f>D10*0.75</f>
        <v>75750000</v>
      </c>
    </row>
    <row r="15" spans="2:11" x14ac:dyDescent="0.25">
      <c r="B15" s="5">
        <v>301</v>
      </c>
      <c r="C15" s="5" t="s">
        <v>6</v>
      </c>
    </row>
    <row r="16" spans="2:11" x14ac:dyDescent="0.25">
      <c r="C16" s="8" t="s">
        <v>11</v>
      </c>
      <c r="D16">
        <f>D6</f>
        <v>85000</v>
      </c>
    </row>
    <row r="17" spans="2:4" x14ac:dyDescent="0.25">
      <c r="B17" s="6"/>
      <c r="C17" s="6" t="s">
        <v>10</v>
      </c>
      <c r="D17" s="7">
        <f>D16*0.95</f>
        <v>80750</v>
      </c>
    </row>
    <row r="18" spans="2:4" x14ac:dyDescent="0.25">
      <c r="C18" t="s">
        <v>7</v>
      </c>
      <c r="D18" s="1">
        <f>D17*D2</f>
        <v>100937500</v>
      </c>
    </row>
    <row r="20" spans="2:4" x14ac:dyDescent="0.25">
      <c r="C20" t="s">
        <v>6</v>
      </c>
      <c r="D20" s="3">
        <f>ROUND(D18,-6)</f>
        <v>101000000</v>
      </c>
    </row>
    <row r="21" spans="2:4" x14ac:dyDescent="0.25">
      <c r="C21" t="s">
        <v>8</v>
      </c>
      <c r="D21" s="3">
        <f>D20*0.9</f>
        <v>90900000</v>
      </c>
    </row>
    <row r="22" spans="2:4" x14ac:dyDescent="0.25">
      <c r="C22" t="s">
        <v>9</v>
      </c>
      <c r="D22" s="3">
        <f>D20*0.75</f>
        <v>75750000</v>
      </c>
    </row>
    <row r="24" spans="2:4" x14ac:dyDescent="0.25">
      <c r="D24" s="3">
        <f>D21+D11</f>
        <v>181800000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2025-01-07T13:45:14Z</dcterms:modified>
</cp:coreProperties>
</file>