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8B3B01FF-7C0E-4B33-9559-4973D887425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2" sheetId="2" r:id="rId2"/>
  </sheets>
  <calcPr calcId="181029"/>
</workbook>
</file>

<file path=xl/calcChain.xml><?xml version="1.0" encoding="utf-8"?>
<calcChain xmlns="http://schemas.openxmlformats.org/spreadsheetml/2006/main">
  <c r="F50" i="1" l="1"/>
  <c r="F49" i="1"/>
  <c r="F47" i="1"/>
  <c r="F46" i="1"/>
  <c r="F45" i="1"/>
  <c r="F44" i="1"/>
  <c r="F43" i="1"/>
  <c r="F42" i="1"/>
  <c r="F41" i="1"/>
  <c r="F40" i="1"/>
  <c r="F38" i="1"/>
  <c r="F37" i="1"/>
  <c r="F36" i="1"/>
  <c r="F35" i="1"/>
  <c r="F34" i="1"/>
  <c r="F32" i="1"/>
  <c r="F31" i="1"/>
  <c r="F30" i="1"/>
  <c r="F28" i="1"/>
  <c r="F27" i="1"/>
  <c r="F26" i="1"/>
  <c r="F25" i="1"/>
  <c r="F24" i="1"/>
  <c r="F23" i="1"/>
  <c r="F22" i="1"/>
  <c r="F21" i="1"/>
  <c r="F19" i="1"/>
  <c r="F18" i="1"/>
  <c r="F17" i="1"/>
  <c r="F16" i="1"/>
  <c r="F15" i="1"/>
  <c r="F14" i="1"/>
  <c r="F12" i="1"/>
  <c r="F11" i="1"/>
  <c r="F10" i="1"/>
  <c r="F9" i="1"/>
  <c r="F8" i="1"/>
  <c r="F7" i="1"/>
  <c r="F6" i="1"/>
  <c r="F5" i="1"/>
  <c r="F4" i="1"/>
  <c r="J11" i="2"/>
  <c r="J9" i="2"/>
  <c r="E47" i="1" l="1"/>
  <c r="C48" i="1" s="1"/>
  <c r="E10" i="1"/>
  <c r="D47" i="1"/>
  <c r="C47" i="1"/>
</calcChain>
</file>

<file path=xl/sharedStrings.xml><?xml version="1.0" encoding="utf-8"?>
<sst xmlns="http://schemas.openxmlformats.org/spreadsheetml/2006/main" count="92" uniqueCount="71">
  <si>
    <t>Asset</t>
  </si>
  <si>
    <t>S.No.</t>
  </si>
  <si>
    <t>Link</t>
  </si>
  <si>
    <t>1 single bed</t>
  </si>
  <si>
    <t>1 double bed</t>
  </si>
  <si>
    <t>1 wooden table</t>
  </si>
  <si>
    <t>2 fan</t>
  </si>
  <si>
    <t>1 samsung fridge</t>
  </si>
  <si>
    <t>1 geyser</t>
  </si>
  <si>
    <t>3 plastic chair</t>
  </si>
  <si>
    <t>2 stool (plastic)</t>
  </si>
  <si>
    <t>Ground Floor (Drawing room)</t>
  </si>
  <si>
    <t>Ground Floor (Room 1)</t>
  </si>
  <si>
    <t>1 Dressing</t>
  </si>
  <si>
    <t>1 Plastic Chair</t>
  </si>
  <si>
    <t>1 Sewing Machine</t>
  </si>
  <si>
    <t>Ground Floor (Room 2)</t>
  </si>
  <si>
    <t>1 Double Bed</t>
  </si>
  <si>
    <t>1 Fan</t>
  </si>
  <si>
    <t>1 Iron wardrobe</t>
  </si>
  <si>
    <t>1 Invertor</t>
  </si>
  <si>
    <t>1 Wooden cupboard</t>
  </si>
  <si>
    <t>2 Iron Box</t>
  </si>
  <si>
    <t>3 Plastic chair</t>
  </si>
  <si>
    <t>Ground Floor (Kitchen)</t>
  </si>
  <si>
    <t>1 RO</t>
  </si>
  <si>
    <t>1 Chimney</t>
  </si>
  <si>
    <t>First Floor (Room 1)</t>
  </si>
  <si>
    <t>4 Luggage Box</t>
  </si>
  <si>
    <t>1 Clothes Drying stand</t>
  </si>
  <si>
    <t>1 Table fan</t>
  </si>
  <si>
    <t>First Floor (Room 2)</t>
  </si>
  <si>
    <t>1 Bed</t>
  </si>
  <si>
    <t>1 Plastic Cupboard</t>
  </si>
  <si>
    <t>1 Plastic Cooler</t>
  </si>
  <si>
    <t>1 Iron Cooler</t>
  </si>
  <si>
    <t>1 Iron Box</t>
  </si>
  <si>
    <t>1 Wooden table</t>
  </si>
  <si>
    <t>5 seater sofa set</t>
  </si>
  <si>
    <t>https://www.amazon.in/Sleepyhead-Bae-Seater-Fabric-Ocean/dp/B09QQMTHZK/ref=sr_1_1_sspa?crid=177S0BBCCB1O1&amp;dib=eyJ2IjoiMSJ9.3jfnSDSjZkNJtQphttK3Teo8M-7XwgjnHKScRhC7J7qgdpSu7loE_LU0qBLWFAcQOZUfzn0HMw2ReKT25BrdLGJmQ0N9Vm6PsvtToYukTCMAR5uN3qzQB1xWfdhnCsD1nTplYpwbCYnh7-QfCGVljRSdlVa4NLsvmzBm3NVUnR5vufPsgx3YObN_--ZBIATLFTCguOIBkmBeVv3c7Wt1MEpaeS22yow5iXjyFLVCNCcEDPxHctfV-koeiOUPhEaXV6fqTo-UB4HKAoEfyFVj5L7lVVui9uPbsVfalLdTVvA.igrrvimfHGPxHrhuAUz8xjiSkS6h_iEn1VPuhIyvPN8&amp;dib_tag=se&amp;keywords=5%2Bseater%2Bsofa%2Bset%2Bfor%2Bliving%2Broom&amp;qid=1736153028&amp;sprefix=5%2Bseater%2Bsofa%2B%2Caps%2C236&amp;sr=8-1-spons&amp;sp_csd=d2lkZ2V0TmFtZT1zcF9hdGY&amp;th=1</t>
  </si>
  <si>
    <t>Price (INR)</t>
  </si>
  <si>
    <t>https://www.amazon.in/Wakefit-Warranty-Single-Engineered-Storage/dp/B0BF2KFZ3F/ref=sr_1_6?crid=2PZVDRBW95AT5&amp;dib=eyJ2IjoiMSJ9.wfE1o2Ju_CasCUY-_72OSY8QH-2nt8yAcA3cDwCiLnR1vTEpkgWwXuXcYo0pWeShHzMQem2TLAabFkXg2LcjBZYU_QkBnKVb2DA8SV6rFYRselQowlAUZe6GuGyMHjh7wnQqLRuqAf2zCbDo44BMkBCJ7W2gWKu0ISW2v50LooO8E1G0AOLFdJRIo5MPvf9vmR4tGPayonY8Tub7Dhjti9jP7Fhr4dizfWRzek5PkejsO1wt7X6zJIB9U0YdSd6w3aP4kI8tH2a84V27FHoCHJYephBTl90b3SigrV6XZSqp2txan1Z8W_6xis8U2Ubl9C9tqnMqbIjbK4LuqY6XfSx0T-SxtLZiqVqip69EOWtCZg7Vx0zS99fMO_h3bWXs3_oEI96TQFgw235lxjeoZpMdIBsKPBCzEe_hyNP8KacNpN2eNwYF7At2rFhQE2Sk.OtGokE7hg3liJT12udwixkQeBWKhebsZiEg3-MgvB1o&amp;dib_tag=se&amp;keywords=1+single+bed&amp;qid=1736153139&amp;sprefix=1+single+bed%2Caps%2C231&amp;sr=8-6</t>
  </si>
  <si>
    <t>https://www.amazon.in/WoodenStreetTM-Venice-Sheesham-Without-Warranty/dp/B0DHL88PT5/ref=sr_1_2_sspa?crid=1JAATLDUHY44N&amp;dib=eyJ2IjoiMSJ9.Xz6LFoS_epfCwCTqvm78zqRfRXEcNhgwH76pF1nTg3nAsxYFrutnAT4REVcYdA41TTVAVoAIKjsWGErfXUqstMAXbIrf-qvwptFuPb2XjxRULVbyA21sPuVjsFZpLX2m3Jfo8sY8JbuT0_VgRNFQflfbrOuX0uZoA6PKS0rUPOdVq3I_Xu6dnyJ3hDtQ0rilbUOxn9RrYyxfv5BV6Mph5CJh97eYugXLdwVOc2CsidAZrAOwR2sVf56mT_DW8GUIzNorzvfOcZ4zJo0ZVwDIPug2VgXhBbpFDNt23hoTS9c.z7D8ByWL7-lfAz1Nsjg5FqYan3TcK3pQBh9VwkWIAH0&amp;dib_tag=se&amp;keywords=1+double+bed&amp;qid=1736153235&amp;sprefix=1+double+bed%2Caps%2C224&amp;sr=8-2-spons&amp;sp_csd=d2lkZ2V0TmFtZT1zcF9hdGY&amp;psc=1</t>
  </si>
  <si>
    <t>https://www.amazon.in/DecorNation-Elissa-Coffee-Cocktail-Bedroom/dp/B081F7PFF6/ref=sxin_15_pa_sp_search_thematic_sspa?content-id=amzn1.sym.cd33fa60-47cd-49f3-80b8-24b1f0cbef97%3Aamzn1.sym.cd33fa60-47cd-49f3-80b8-24b1f0cbef97&amp;crid=1LWVONQ6XI26C&amp;cv_ct_cx=1+wooden+table&amp;keywords=1+wooden+table&amp;pd_rd_i=B081F7PFF6&amp;pd_rd_r=632cc0f3-3c1d-4f7a-bf1b-6a915da16ddc&amp;pd_rd_w=JKxCF&amp;pd_rd_wg=llR1o&amp;pf_rd_p=cd33fa60-47cd-49f3-80b8-24b1f0cbef97&amp;pf_rd_r=EHKNN0G89JX8EMH8C7YM&amp;qid=1736153286&amp;sbo=RZvfv%2F%2FHxDF%2BO5021pAnSA%3D%3D&amp;sprefix=1+wooden+table%2Caps%2C281&amp;sr=1-1-ced4eeeb-b190-41d6-902a-1ecb3fb8b7c4-spons&amp;sp_csd=d2lkZ2V0TmFtZT1zcF9zZWFyY2hfdGhlbWF0aWM&amp;psc=1</t>
  </si>
  <si>
    <t>https://www.amazon.in/Crompton-SUREBREEZE-SAPPHIRA-Ceiling-efficient/dp/B0BTS5WJ2T/ref=sr_1_2_sspa?crid=24627S118F0LL&amp;dib=eyJ2IjoiMSJ9.xyPRdOivh0Hy39wemn5QLAazRH_tINzeTddzS_CEViGo5ayZ1x3ujpp24d2V-bGvlhl5xygapJd9mzy9y6bvm_gbeYp2wILi-SopMlNSqa67ulk-PBfxs9TH5Mzx8mjNxidl-CqZwc9RqmEoN9ni-sGbhZ1qIwmWfJ3UmMJN4UukA9MnPOyyDs5sO0pJaBiAWyVEHVH_Fm_zM68YPPVGNHxczPaStGkim6_Vc_V_PHs.WdTuXIYTW1ltpTOpHzNpoPxzJNfLsVV8vPD0YWhX-FQ&amp;dib_tag=se&amp;keywords=1+ceiling+fan&amp;qid=1736153397&amp;sprefix=1+ceiling+fan%2Caps%2C234&amp;sr=8-2-spons&amp;sp_csd=d2lkZ2V0TmFtZT1zcF9hdGY&amp;psc=1</t>
  </si>
  <si>
    <t>https://www.amazon.in/Samsung-Convertible-Refrigerator-RT28C3733S8-HL/dp/B0C2TPHG6Q/ref=sr_1_3?crid=2AGQE3HQ0Z13X&amp;dib=eyJ2IjoiMSJ9.bghs0AjWyG0asICb8qRgRmijl-YzxwUCfjqRqIqMLGu6MT3vNLe-PZYv4ezji4D7Nxl6ib00uEOMQb00JuzSzT18SzUGqZ9jOitk7QYu7GpFRZxG-lHgwFbjTcCyXzBMKRdMPiwcv-UQ8qdep6X6E-4zLy_wohsoVcSFfTLgMplbkzwpt2u4bf-8g2WZbSKv9oiwqHkcjL24SVn7G7-Ij7p0ofkFgoshI4jLUZq300Y.FBNkDpLdY1VxECPCKnD7k_mswvIPi7Ud0euHVpfRH94&amp;dib_tag=se&amp;keywords=samsung+fridge&amp;nsdOptOutParam=true&amp;qid=1736153464&amp;sprefix=samsung+fridge%2Caps%2C237&amp;sr=8-3</t>
  </si>
  <si>
    <t>https://www.amazon.in/Corrosive-10-Anti-Rust-Corrosion-Energy-Efficient/dp/B0CHMYCTJB/ref=sr_1_2_sspa?crid=1QBLMRBBGLR85&amp;dib=eyJ2IjoiMSJ9.rVnCRg66lHirX17Zr0-xKv2V-d43jEPxCaOWB32_dWUSQc2rmfAhXh2L6lwxeBEHKO7EB5VKdZzoecqnWuGMD6QGN4JOhrwjvHSHJpoqfOTH-s3o3KuWHkYRB7uk246qnft5GmAxQYQbGKDgKWd7RVb3u9xrcp88_otCEZeq_pwljGi_DgFePSN42M7UckdHhfqi0t6GW-QcDKesJimMwkhUH6kZU5hQFrJLMwVnwVI.X_QqMVHbue8ZlHDZwR_foKoM1CENzjy9FDv-EOLjKY0&amp;dib_tag=se&amp;keywords=geyser+polar&amp;nsdOptOutParam=true&amp;qid=1736154752&amp;sprefix=geyser+polar%2Caps%2C237&amp;sr=8-2-spons&amp;sp_csd=d2lkZ2V0TmFtZT1zcF9hdGY&amp;psc=1</t>
  </si>
  <si>
    <t>https://www.amazon.in/AVRO-Furniture-Plastic-Capacity-Structure/dp/B0C3M11DC3/ref=sr_1_1_sspa?crid=KQ8WJKK0BWUO&amp;dib=eyJ2IjoiMSJ9.EB8FOuaxfKpQyHNo1sGLzUJd8m1xPON2HG3pXbwFO8DV01J9KstVqUA6Hn4b4XhHiVIqkUkJ3q_gEUas1B7FPA3u2P8q3Xr_Kn4IBChImlZHpgXr5MiV08galN-sdHc3ifaVy3cCxdaTFO4aU9Pz29L2hWQdwgorhZFqw7NowzPokQaJ7SpBRMqYWpkeeCq7aOqc0y7YH4LhHtrF8GKg7ihEOibz03WOkRJCDHRxCvPZeaA5VV93yveXJU2d0g6U0yILTY3h-7MoBdaph2Gjsmn6MIoDAEXLZZpRTSF2EpE.DwQ50yx2DWU4zPYZkuGz3T0iqvuiZI7nbBbyzSnQzUY&amp;dib_tag=se&amp;keywords=plastic+chair&amp;qid=1736154785&amp;sprefix=plastic+chair%2Caps%2C235&amp;sr=8-1-spons&amp;sp_csd=d2lkZ2V0TmFtZT1zcF9hdGY&amp;psc=1</t>
  </si>
  <si>
    <t>https://www.amazon.in/Kuber-Industries-Sitting-Non-Slip-Lightweight/dp/B0BZ4JY4G7/ref=sr_1_1_sspa?crid=1TPES4MU8TOT8&amp;dib=eyJ2IjoiMSJ9.-T2aB6ECwV0cqohklGb_AFj346ILy5prgubI04Q12BCq25y5O7E786-5AzG-JmAgY2VGbREAlFdeIhdwnb2zJCak3G35DgWlvBl20EtoRDLn5Fb1-GMAdbqPz279J0ZsbutXXkSKCgUOtC2dEuovG1cbR5Dtj5hU6dXN_qnF33EpxHV4nVLvNwYindjm-qC4wjF4xvpaKYiisAa-udVos1iv7Ivd1SDNFel18sk6wZxBxd-0IdcrHwK39e-6DtG61QpNbbo6HqfC3VxKejTR_6XYKyYeRht9pNRM0RovsTI.xLTcXRXsW2vWeN8IKpr5lgNRI5Hp8ePNmMnHyPxTHXI&amp;dib_tag=se&amp;keywords=plastic+stool&amp;qid=1736154847&amp;sprefix=plastic+stool%2Caps%2C245&amp;sr=8-1-spons&amp;sp_csd=d2lkZ2V0TmFtZT1zcF9hdGY&amp;psc=1</t>
  </si>
  <si>
    <t>2 Iron Wardrobe</t>
  </si>
  <si>
    <t>https://www.amazon.in/Havells-Birdie-230mm-Personal-Black/dp/B00B4BC3DQ/ref=sr_1_1_sspa?crid=3A4LFYBBKAFM5&amp;dib=eyJ2IjoiMSJ9.EEojLz7T5mTbhSUChdcjE5aCZbM7GtiCRekp3b854M9NTnmlD3YcwhAGJq1K4lPCIkV_5-TeRK4w8YNT0nzGOaoIWhdrr9SncydwyCsnG9ar58xH-AI-nl3YipnSbe-_KYe0Stenxzyl_dlD08UKo7j9BH-DEFWI5ugTCQO5lNNdnP42Tcy-8ujeHreVcw_Lr0LmxM3clEXC94bLgxKVjABJqIGgkxT87hN8ZfgwFCI.c64U5gy2dzWVZcWqrcULQzjL1jw7ynnYx_PHTF4ZBVE&amp;dib_tag=se&amp;keywords=table+fan&amp;qid=1736154915&amp;sprefix=table+fan%2Caps%2C244&amp;sr=8-1-spons&amp;sp_csd=d2lkZ2V0TmFtZT1zcF9hdGY&amp;psc=1</t>
  </si>
  <si>
    <t>https://www.amazon.in/S-D-Steel-Furniture-Metal-Steel-Wardrobe/dp/B0C69ZMNGG/ref=sr_1_6?crid=1DHSK74E3N8IZ&amp;dib=eyJ2IjoiMSJ9.QpMSdT7t4WFyK-th_D6acKptqtpCMHWBwTBlcw5JZVroFsH06Qb5Oeq1m-12n37LZQnoT4M9fUb4XX8MkHvaYoRjSoLNj52swXRLs89BMPWzELrX4oiynJ0dISZ42A8D4IbPyWdpW650TIkot4J3w59xlIyUaxIY9DIQ5RDI3m4qo3EJouTee6kXiab-Pg-i-C-Uc9UATXqIbbPt2JZ9LnYvBAyzCXesx0SzLXshUnMf3lmFH4hKZXap6lboWzToQ2bO2q38ljObOkGRmZIoYYavkYX-RGw77s6jA56aFokfsK2UYfm_UWkwQLrfHTxKVpdqptU9og_oUnByNLzCHcuTmd59BZGCAazV2do2viuVQd9l81VtJYHQDhzlO_hmnVIApO0ko3VXHUiWAyaEg9yOJgy5AA9RRb4zUbG7fBbRY-ZPJqj9Rez9Smh7siCD.koTB0jtgRicodihwzi3t785bWNONZUo-D3nSOx6Z0Bk&amp;dib_tag=se&amp;keywords=iron+wardrobe&amp;qid=1736154939&amp;sprefix=iron+wardrobe%2Caps%2C235&amp;sr=8-6</t>
  </si>
  <si>
    <t>https://www.amazon.in/DesignFit-Engineered-Dressing-Storage-Make-Up/dp/B0C2MYJ1TM/ref=sr_1_25?crid=3FN5P3K2OUF56&amp;dib=eyJ2IjoiMSJ9.p8m9UIIAR_8c_5YwWwwXIEd8dJ9XXsGGK8m2LWxAMg4dGybaYjPdwPaA_wjt-nQ5fe_DKN1WAViPjZVzTbbDrttec-OyoLKJjGJjr8H1_bKVJFIcu4BdmnRBeNxtQ0wMMW15RyVqXD8jmCLaiQEK14rU2g6wHnGB84Yh18MN7AtkLEWsu3niobW4fYui7asmvz_UnVPxe7VkUmtf3uw1SOosTT75S1w5DTdIMgRUA9LSCGaukiBue3wJ-hX3NoNvi29QZ21Bkr-Ab1MUHe0BoS98cS2xVI9cW4o4L1Ol-Wny27OnD8fx2g8In8DFiYxSxYekwEYY2PK3mvL6-oeE_4mifHLnc7udnpjU4eLt9TH4-CeKtjbJVaeC3s2mQ2iv17hn_rTtJT5uvMU2aR7wwclT0sVtRomMVVfVseFZQhh8TWaTFIDOj40KzUuOUYrS.SAZAwEBBmd--TuXTXZGpvc2Xxs5_wn0O5jUMMI1bKnY&amp;dib_tag=se&amp;keywords=dressing+almira&amp;qid=1736155042&amp;sprefix=dressing+almira%2Caps%2C232&amp;sr=8-25</t>
  </si>
  <si>
    <t>https://www.amazon.in/Usha-Umang-Straight-Composite-Machine/dp/B00A20LK0C/ref=sr_1_7?crid=2KH59VMVTDECD&amp;dib=eyJ2IjoiMSJ9.8_n7sOhL9RMisx1l_vVMiVfvM-lgg8U_ZDcmLa6Uy4Qbnt57fAgBtkTiJQnM31gZhl7qhHBJw4mcD17UCQ4LczZ0kcJNe_w5EMC5gQBKNloPUi_tWPzHO8qYYQJ4hgFdBD55yEljkz3CevQ3PEsM6HXz3mXAFKje4qvEBUxL13mpuxKpGJZMI-9Ryf-oS1GVExmvzauWZSfWuZFahLHlVFoYHM6xOupeekaQjSj-wz0.dIKPjzMTuBc7nyboukAjb2Q4ZjIapfusprhHvAhDrQ0&amp;dib_tag=se&amp;keywords=sewing+machine&amp;qid=1736155152&amp;sprefix=sewing+machine%2Caps%2C241&amp;sr=8-7</t>
  </si>
  <si>
    <t>https://www.amazon.in/Microtek-EB-1700VA-24V-Inverter/dp/B0847HRYLN/ref=sr_1_1_sspa?crid=3LNUREEOISHLV&amp;dib=eyJ2IjoiMSJ9.mhoptGRFsfTk68ht4PSHAP1g0ogOP1jMI5r02Sj6V74BL1Qc4Vp0ntCuCT5mWWgYn4ogvjka12pthtpJxOgsYmyW_64ZOTVjMWtjMB99cNWlLvlr8BfCTElQhRK3EV0cK0UHYPz6rCOZ5gB5HKUjCCP_neJlewF3gEtzUsB8qADj0GYSBQNjDH1yWs_jcXOb-mBOwo35HxhqrzaGycgtt8uNfVLFSqzy-wvPqqGTOh8._oGsf23rwVJX5Z2U1d7ih9J3k1apvcp2qUA41AWu6wA&amp;dib_tag=se&amp;keywords=invertor&amp;qid=1736155483&amp;sprefix=invertor%2Caps%2C242&amp;sr=8-1-spons&amp;sp_csd=d2lkZ2V0TmFtZT1zcF9hdGY&amp;psc=1</t>
  </si>
  <si>
    <t>https://www.amazon.in/ZIYKO-Engineered-Wood-SHOE-RACK/dp/B0969TK6BZ/ref=sr_1_37?crid=IHZSF7RW96P3&amp;dib=eyJ2IjoiMSJ9._an5LzW8MZcElmZ-YI69Yo35rWTEzTdrLZM8GFNqlqiuUmLCpmDre-TvyKNzp_uFFgnv2J8BbHP-n3nl6h2GW5ZxKlLxE0G8QKnaaYi3D02v2eV9wMgLnLpa_oc44-0xaTgZFn44SNtALHvFJ7la8oI14bmp8BfuF2G4BLUwFoTFwX6NCtVKkYuE237nCp4ekgIDVeibdesBsSPSW8p7zllZsRgB6OOUz_USs0xVqZIcdgmv7JjEXnNMNYuJ2lk1ZvTtmaeJpDt30njmzThPYLOUxfO-ibtiJx5tE8R3nP-K8ynUS-XmprkGzcc08ihWjd_M_dCDGOFpaTxg7WrTzpXadXAxBZq2I9yTxXBV2NByFFc21ICBClOWx8bPFHd37FAs990LHoxkpRLt_NYirb69dqjSDSj1_T7mUyO1MCWA6TlByeyRw3t509PcQNKX.g2Aa00373b26rqj_qjJ6wTTVPPbHYYk9jzourWTZN3U&amp;dib_tag=se&amp;keywords=wooden+cupboard+small&amp;qid=1736155581&amp;sprefix=wooden+cup%2Caps%2C240&amp;sr=8-37</t>
  </si>
  <si>
    <t>https://www.amazon.in/TRUNK-STORAGE-METAL-CONTAINER-Silver/dp/B0C8DGJNJB/ref=sr_1_41?crid=2IX18Q4VWM9OU&amp;dib=eyJ2IjoiMSJ9.nlqw1D4uThWLnQ3GrKo6-q-sL0n0cb4pdyxGN_Z3bSSvOe6J6u1UoFa4AhM3pHPuOA6IRSTj82zZP32iLuGyvlQCS0T4XG2AXsb_aWjboHDTMJ51oaU6w4TQayBNE6JrY3VjLqpqerxxEkGqKUvQqPmSLecLqLxmU9x6r-LbuTnTObq5WtuFhQNxtkOGpZOPK6cJQqVZYx1Ukub6vgr2NpP5q3cmXPvIZvAjIMXg-Gvic-pw1F0-n9TDptSdFYI2sx8I7G1gKr7xawG1wCc4Xl75PKoE6L6rWyIRZv-WRUtmEpnqKik7fiut8_C2hDskSIYjt8nWsXopV1ISQXKyszXNGxulHkdSJxdiX0DYFls6wYWOVUBGIgKsCMHd0YW6xuoHPJRP2RX81JJapdv4ZSYDviVB65IP9dILVzH6mxArU3ajKyfsWb5rEipSq9y4.iKGXSuT8JOF7Ti_Ri-ak20K9RbgZaffYqMh4jsyEEcU&amp;dib_tag=se&amp;keywords=iron+storage+box&amp;nsdOptOutParam=true&amp;qid=1736156039&amp;sprefix=iron+sto%2Caps%2C232&amp;sr=8-41</t>
  </si>
  <si>
    <t>https://www.amazon.in/Aquadpure-Copper-Alkaline-Purifier-Bio-Alkaline/dp/B0B79QLL1K/ref=sr_1_8?crid=3MO77YBDVAJY3&amp;dib=eyJ2IjoiMSJ9.3OBaA6LuSISjpQMKZv-TGHwBRLJtfxHDn0Jtsbj6MYLfqp1Y1htWeBYMP54-BzemWD-LfaBkZnaHRJrjfkVVJeUmJCVzWfVGjdiJ1a39d_Pm_xlhecCU5VorynO7scp9TSNsEz0ykU7H4QPxqw5_4X9RzAQDQhG0G_17BzEbQFvShW0NEGBbN6QSESd137QWfAvFenfL6UFzyL1GWv6Tv7lteOIBzowQrVjXb6vOiuE.pyTEzL2WRqJ_OLkLJI-8eQPLCB2ELg4Funovn2ITEdk&amp;dib_tag=se&amp;keywords=ro+water&amp;qid=1736156266&amp;sprefix=ro+water%2Caps%2C239&amp;sr=8-8</t>
  </si>
  <si>
    <t>https://www.amazon.in/Faber-Kitchen-Chimney-Baffle-Filter/dp/B0BFH6VYZB/ref=sr_1_2_sspa?crid=3PSTXTVBQ53I3&amp;dib=eyJ2IjoiMSJ9.oj20GCgOl_7d0TjmkqmXkJPBBiERbISJu72lsprdNAPIxfNYEDCn1tjJdyNI2V4cj8IQbWYv-j_q0rbZ9K28Xs1hswYrf-NoLO8sTA-6Z0pYE9IfekiMbPB9tnKLI2Y8X28-2hr7l9wfeZn85cWizquNLqD-kaXlyVjri6B11uapZQVSsTMRMNSg5UnVE4NtfqPkh_m4RQTd4VFMgmSJfcrvh-tqbxX7Oi2wWdhtb4Y.GQOC6X4_FbqwphHQjmjk7RLpOHHFN4Z0A64oNAknS2Q&amp;dib_tag=se&amp;keywords=kitchen+chimney&amp;qid=1736156361&amp;sprefix=kitchen+chimney%2Caps%2C272&amp;sr=8-2-spons&amp;sp_csd=d2lkZ2V0TmFtZT1zcF9hdGY&amp;psc=1</t>
  </si>
  <si>
    <t>1 Fan at porch</t>
  </si>
  <si>
    <t>https://www.amazon.in/Amazon-Brand-Solimo-Premium-Drying/dp/B0BBY373K9/ref=sr_1_3_sspa?crid=CGB88V3U7TUV&amp;dib=eyJ2IjoiMSJ9.6P1GeY9jdfb1rAlNHkuqyLAOKckT8wLopkbiIBcWw1F4bBxUG3na88hj2kMfifz3W6EaDh2l4ftsMnoD0Zds94jBgVJwiGDQSTnZOr83za6hTt_squQFN1Y9DSrS6FAE2S4bIO7HZ1Npa0HTBKg0lBW5Q-5mlTczb5vd5_S-TILdtAtc-LNjGU2CZV4VnY_VLLfJ-n7GvTpAFTSkyEvCiw4hNyzApD-5r2RwY8xK1C3ifY7VXArQQDYAxwYzCGY5t9UdV8ZPQVZR-OY_FlK_eBXb1lmtmHOQ0Upx6heX7pI.Wegria0odCP7pVe6zx5OmAgOdzXjj1YU8nWh_-xmK3Q&amp;dib_tag=se&amp;keywords=clothes+drying+stand&amp;qid=1736156735&amp;sprefix=clothes+drying+stan%2Caps%2C234&amp;sr=8-3-spons&amp;sp_csd=d2lkZ2V0TmFtZT1zcF9hdGY&amp;psc=1</t>
  </si>
  <si>
    <t>https://www.amazon.in/Havells-Sameera-400mm-Table-FHTSUSTWHT16/dp/B091FJ7M2B/ref=sr_1_2_sspa?crid=3QJ3B9GG5KQJ0&amp;dib=eyJ2IjoiMSJ9.vlUWxUJULopPsd0CJfgO6-_NQRyCmyUbmphrMU8ZO_lGRPfNWCUeK_DJe4d8BIEOh8uMC0MfCN0r_JZFEntzomOPtQPUhgjtSRaqc9X039DAI08-rk26VQIe5_DMIsi1eYbtTlSGlhxfHzY5GA3iqvMfUbXyGNEJv8aWtX3yg8ehotV0SkJlxVn24da0SUiIA_U4vRl14y3Gx0A-Tt7wVXpNUNF4zibU8W81fc_4GjQ.p7fNxAhknya7xU_dWhdK4in6ZSqN_SeHx4M7fg0QAX8&amp;dib_tag=se&amp;keywords=1+table+fan&amp;qid=1736156904&amp;sprefix=1+table+fa%2Caps%2C246&amp;sr=8-2-spons&amp;sp_csd=d2lkZ2V0TmFtZT1zcF9hdGY&amp;psc=1</t>
  </si>
  <si>
    <t>https://www.amazon.in/dp/B0DLB78G1X?pd_rd_i=B0DLB78G1X&amp;pf_rd_p=288d7cd9-bdfb-4778-882a-c15de0f76151&amp;pf_rd_r=09JV938K565D7TJ91Y1W&amp;pd_rd_wg=pfGKG&amp;pd_rd_w=EnpQo&amp;pd_rd_r=98e492d9-595d-4c96-b07c-f6f97536fd09</t>
  </si>
  <si>
    <t xml:space="preserve"> </t>
  </si>
  <si>
    <t>https://www.amazon.in/Nilkamal-Freedom-Mini-Cabinet-Brown/dp/B012K1WQEO/ref=sr_1_2_sspa?dib=eyJ2IjoiMSJ9.2UKCuFUlO7Uo5UneNHc-9P8Kzu1lu6Ef661veQ1hC9IrioBh_MIHEKK2hJspEX4j7_M3h19-T6AhftzlpajnnhEfN6XCDwlikki3ezQ-EB9CIoYuhqUZjxIMneZRY0rW-GrcW5osWpAj9hoWj-49Vl986_BJNNW2E8qfQKOQH-U2nZjNTdnwxbFZiZW37xECUv3oJc8S2oo-ivwPjD1EjEoaecqsRpf2i8myb8EuWBFVuC-MEBlOLbOaUpYxyNaAUXJ3CrW7vPWKlgSmSc9kHj_9ieeo2Xa5V0g_kDVFjXk.Ffrhcv--DUFMNXIf3mUfRNVu4N4nOWyVZoD1EHkT8_I&amp;dib_tag=se&amp;keywords=plastic+cupboard&amp;qid=1736159392&amp;sr=8-2-spons&amp;sp_csd=d2lkZ2V0TmFtZT1zcF9hdGY&amp;psc=1</t>
  </si>
  <si>
    <t>https://www.amazon.in/Crompton-Neo-10-litres-Personal-Cooler/dp/B0842RB83T/ref=sr_1_5?crid=28ODQOOYB4BPY&amp;dib=eyJ2IjoiMSJ9.A-9sbt_lVYIMqo0E6kWQCuVVNs2sBuiwRQ5cunKa1z-CfnIs2wsIIU-5d1arR04cfU17tKm3Nbt2wAb8bxF8AeT4YemWGT5bmocJgxY2-tfbMdUCgJzwJCBuHU6gCoXW4jA6YkRy2U_COvsDt6OIO2neRVWJTmsRJ2FlITUL4vULWkkqQIcC8sv33GWSboHQQGXGtV4WA6LUqSGh7KP2-NKd0Pu8g8_vNoh2udnp8oM.AGhnRXdHbjQT9gHtgl5vnvORoVMQ7kG_vMeZAJs9sC0&amp;dib_tag=se&amp;keywords=plastic+cooler&amp;qid=1736159502&amp;sprefix=plastic+cooler%2Caps%2C237&amp;sr=8-5</t>
  </si>
  <si>
    <t>https://www.amazon.in/HomeStorie-Eco-Friendly-Bamboo-Storage-Boxes/dp/B07LBQDG6Q/ref=sxbs_sbv_search_btf?content-id=amzn1.sym.3353ca56-2043-45f1-9c2e-99dccef31d9d%3Aamzn1.sym.3353ca56-2043-45f1-9c2e-99dccef31d9d&amp;crid=1387SGWUUJG01&amp;cv_ct_cx=wooden+luggage+box&amp;keywords=wooden+luggage+box&amp;pd_rd_i=B07LBQDG6Q&amp;pd_rd_r=35886cbd-37b5-4463-bc50-ff391b1b04a0&amp;pd_rd_w=EYOaP&amp;pd_rd_wg=nYAJz&amp;pf_rd_p=3353ca56-2043-45f1-9c2e-99dccef31d9d&amp;pf_rd_r=WHZ4MPJ61FZNG8MBDFTB&amp;qid=1736159827&amp;sbo=RZvfv%2F%2FHxDF%2BO5021pAnSA%3D%3D&amp;sprefix=wooden+luggage+box%2Caps%2C229&amp;sr=1-1-f1821008-9dea-4812-b2b6-4a6e4a4f2d55</t>
  </si>
  <si>
    <t>Market Price</t>
  </si>
  <si>
    <t>Fair Market Value</t>
  </si>
  <si>
    <t>Shubham</t>
  </si>
  <si>
    <t>Abhinav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</si>
</sst>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3" fillId="0" borderId="0" xfId="2"/>
    <xf numFmtId="0" fontId="1" fillId="0" borderId="0" xfId="0" applyFont="1" applyAlignment="1">
      <alignment horizontal="center"/>
    </xf>
    <xf numFmtId="164" fontId="1" fillId="0" borderId="0" xfId="1" applyNumberFormat="1" applyFont="1"/>
    <xf numFmtId="164" fontId="1" fillId="0" borderId="0" xfId="1" applyNumberFormat="1" applyFont="1" applyAlignment="1">
      <alignment horizontal="center"/>
    </xf>
    <xf numFmtId="164" fontId="0" fillId="0" borderId="0" xfId="1" applyNumberFormat="1" applyFont="1"/>
    <xf numFmtId="164" fontId="1" fillId="0" borderId="0" xfId="1" applyNumberFormat="1" applyFont="1" applyAlignment="1">
      <alignment horizontal="center" vertical="center" wrapText="1"/>
    </xf>
    <xf numFmtId="9" fontId="0" fillId="0" borderId="0" xfId="3" applyFont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mazon.in/dp/B0DLB78G1X?pd_rd_i=B0DLB78G1X&amp;pf_rd_p=288d7cd9-bdfb-4778-882a-c15de0f76151&amp;pf_rd_r=09JV938K565D7TJ91Y1W&amp;pd_rd_wg=pfGKG&amp;pd_rd_w=EnpQo&amp;pd_rd_r=98e492d9-595d-4c96-b07c-f6f97536fd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"/>
  <sheetViews>
    <sheetView tabSelected="1" topLeftCell="A31" workbookViewId="0">
      <selection activeCell="J53" sqref="J53"/>
    </sheetView>
  </sheetViews>
  <sheetFormatPr defaultRowHeight="15" x14ac:dyDescent="0.25"/>
  <cols>
    <col min="1" max="1" width="5.7109375" bestFit="1" customWidth="1"/>
    <col min="2" max="2" width="27.42578125" bestFit="1" customWidth="1"/>
    <col min="3" max="3" width="11.42578125" style="6" customWidth="1"/>
    <col min="4" max="5" width="11.85546875" style="6" hidden="1" customWidth="1"/>
    <col min="6" max="6" width="7.42578125" style="6" bestFit="1" customWidth="1"/>
    <col min="7" max="7" width="11.85546875" style="6" customWidth="1"/>
    <col min="8" max="8" width="27.42578125" customWidth="1"/>
  </cols>
  <sheetData>
    <row r="1" spans="1:8" x14ac:dyDescent="0.25">
      <c r="A1" s="3" t="s">
        <v>1</v>
      </c>
      <c r="B1" s="3" t="s">
        <v>0</v>
      </c>
      <c r="C1" s="5" t="s">
        <v>40</v>
      </c>
      <c r="D1" s="5" t="s">
        <v>69</v>
      </c>
      <c r="E1" s="5" t="s">
        <v>70</v>
      </c>
      <c r="F1" s="5"/>
      <c r="G1" s="5"/>
      <c r="H1" s="3" t="s">
        <v>2</v>
      </c>
    </row>
    <row r="2" spans="1:8" ht="29.25" customHeight="1" x14ac:dyDescent="0.25">
      <c r="A2" s="3"/>
      <c r="B2" s="3"/>
      <c r="C2" s="7" t="s">
        <v>67</v>
      </c>
      <c r="D2" s="7" t="s">
        <v>68</v>
      </c>
      <c r="E2" s="7" t="s">
        <v>68</v>
      </c>
      <c r="F2" s="7"/>
      <c r="G2" s="7"/>
      <c r="H2" s="3"/>
    </row>
    <row r="3" spans="1:8" x14ac:dyDescent="0.25">
      <c r="B3" s="1" t="s">
        <v>11</v>
      </c>
    </row>
    <row r="4" spans="1:8" x14ac:dyDescent="0.25">
      <c r="A4">
        <v>1</v>
      </c>
      <c r="B4" t="s">
        <v>38</v>
      </c>
      <c r="C4" s="6">
        <v>20000</v>
      </c>
      <c r="D4" s="6">
        <v>12000</v>
      </c>
      <c r="E4" s="6">
        <v>5000</v>
      </c>
      <c r="F4" s="6">
        <f>E4*0.8</f>
        <v>4000</v>
      </c>
      <c r="H4" t="s">
        <v>39</v>
      </c>
    </row>
    <row r="5" spans="1:8" x14ac:dyDescent="0.25">
      <c r="A5">
        <v>2</v>
      </c>
      <c r="B5" t="s">
        <v>3</v>
      </c>
      <c r="C5" s="6">
        <v>8500</v>
      </c>
      <c r="D5" s="6">
        <v>5000</v>
      </c>
      <c r="E5" s="6">
        <v>4000</v>
      </c>
      <c r="F5" s="6">
        <f t="shared" ref="F5:F46" si="0">E5*0.8</f>
        <v>3200</v>
      </c>
      <c r="H5" t="s">
        <v>41</v>
      </c>
    </row>
    <row r="6" spans="1:8" x14ac:dyDescent="0.25">
      <c r="A6">
        <v>3</v>
      </c>
      <c r="B6" t="s">
        <v>4</v>
      </c>
      <c r="C6" s="6">
        <v>15000</v>
      </c>
      <c r="D6" s="6">
        <v>8000</v>
      </c>
      <c r="E6" s="6">
        <v>8000</v>
      </c>
      <c r="F6" s="6">
        <f t="shared" si="0"/>
        <v>6400</v>
      </c>
      <c r="H6" t="s">
        <v>42</v>
      </c>
    </row>
    <row r="7" spans="1:8" x14ac:dyDescent="0.25">
      <c r="A7">
        <v>4</v>
      </c>
      <c r="B7" t="s">
        <v>5</v>
      </c>
      <c r="C7" s="6">
        <v>4000</v>
      </c>
      <c r="D7" s="6">
        <v>2000</v>
      </c>
      <c r="E7" s="6">
        <v>1000</v>
      </c>
      <c r="F7" s="6">
        <f t="shared" si="0"/>
        <v>800</v>
      </c>
      <c r="H7" t="s">
        <v>43</v>
      </c>
    </row>
    <row r="8" spans="1:8" x14ac:dyDescent="0.25">
      <c r="A8">
        <v>5</v>
      </c>
      <c r="B8" t="s">
        <v>6</v>
      </c>
      <c r="C8" s="6">
        <v>3200</v>
      </c>
      <c r="D8" s="6">
        <v>2000</v>
      </c>
      <c r="E8" s="6">
        <v>1000</v>
      </c>
      <c r="F8" s="6">
        <f t="shared" si="0"/>
        <v>800</v>
      </c>
      <c r="H8" t="s">
        <v>44</v>
      </c>
    </row>
    <row r="9" spans="1:8" x14ac:dyDescent="0.25">
      <c r="A9">
        <v>6</v>
      </c>
      <c r="B9" t="s">
        <v>7</v>
      </c>
      <c r="C9" s="6">
        <v>15000</v>
      </c>
      <c r="D9" s="6">
        <v>4000</v>
      </c>
      <c r="E9" s="6">
        <v>6000</v>
      </c>
      <c r="F9" s="6">
        <f t="shared" si="0"/>
        <v>4800</v>
      </c>
      <c r="H9" s="2" t="s">
        <v>45</v>
      </c>
    </row>
    <row r="10" spans="1:8" x14ac:dyDescent="0.25">
      <c r="A10">
        <v>7</v>
      </c>
      <c r="B10" t="s">
        <v>8</v>
      </c>
      <c r="C10" s="6">
        <v>5500</v>
      </c>
      <c r="D10" s="6">
        <v>3500</v>
      </c>
      <c r="E10" s="6">
        <f t="shared" ref="E10" si="1">C10/2</f>
        <v>2750</v>
      </c>
      <c r="F10" s="6">
        <f t="shared" si="0"/>
        <v>2200</v>
      </c>
      <c r="H10" s="2" t="s">
        <v>46</v>
      </c>
    </row>
    <row r="11" spans="1:8" x14ac:dyDescent="0.25">
      <c r="A11">
        <v>8</v>
      </c>
      <c r="B11" t="s">
        <v>9</v>
      </c>
      <c r="C11" s="6">
        <v>2700</v>
      </c>
      <c r="D11" s="6">
        <v>1500</v>
      </c>
      <c r="E11" s="6">
        <v>900</v>
      </c>
      <c r="F11" s="6">
        <f t="shared" si="0"/>
        <v>720</v>
      </c>
      <c r="H11" t="s">
        <v>47</v>
      </c>
    </row>
    <row r="12" spans="1:8" x14ac:dyDescent="0.25">
      <c r="A12">
        <v>9</v>
      </c>
      <c r="B12" t="s">
        <v>10</v>
      </c>
      <c r="C12" s="6">
        <v>1000</v>
      </c>
      <c r="D12" s="6">
        <v>500</v>
      </c>
      <c r="E12" s="6">
        <v>400</v>
      </c>
      <c r="F12" s="6">
        <f t="shared" si="0"/>
        <v>320</v>
      </c>
      <c r="H12" t="s">
        <v>48</v>
      </c>
    </row>
    <row r="13" spans="1:8" x14ac:dyDescent="0.25">
      <c r="B13" s="1" t="s">
        <v>12</v>
      </c>
    </row>
    <row r="14" spans="1:8" x14ac:dyDescent="0.25">
      <c r="A14">
        <v>10</v>
      </c>
      <c r="B14" t="s">
        <v>32</v>
      </c>
      <c r="C14" s="6">
        <v>8500</v>
      </c>
      <c r="D14" s="6">
        <v>5000</v>
      </c>
      <c r="E14" s="6">
        <v>4000</v>
      </c>
      <c r="F14" s="6">
        <f t="shared" si="0"/>
        <v>3200</v>
      </c>
      <c r="H14" t="s">
        <v>41</v>
      </c>
    </row>
    <row r="15" spans="1:8" x14ac:dyDescent="0.25">
      <c r="A15">
        <v>11</v>
      </c>
      <c r="B15" t="s">
        <v>18</v>
      </c>
      <c r="C15" s="6">
        <v>1800</v>
      </c>
      <c r="D15" s="6">
        <v>1000</v>
      </c>
      <c r="E15" s="6">
        <v>500</v>
      </c>
      <c r="F15" s="6">
        <f t="shared" si="0"/>
        <v>400</v>
      </c>
      <c r="H15" t="s">
        <v>50</v>
      </c>
    </row>
    <row r="16" spans="1:8" x14ac:dyDescent="0.25">
      <c r="A16">
        <v>12</v>
      </c>
      <c r="B16" t="s">
        <v>49</v>
      </c>
      <c r="C16" s="6">
        <v>13000</v>
      </c>
      <c r="D16" s="6">
        <v>7000</v>
      </c>
      <c r="E16" s="6">
        <v>6000</v>
      </c>
      <c r="F16" s="6">
        <f t="shared" si="0"/>
        <v>4800</v>
      </c>
      <c r="H16" t="s">
        <v>51</v>
      </c>
    </row>
    <row r="17" spans="1:8" x14ac:dyDescent="0.25">
      <c r="A17">
        <v>13</v>
      </c>
      <c r="B17" t="s">
        <v>13</v>
      </c>
      <c r="C17" s="6">
        <v>6800</v>
      </c>
      <c r="D17" s="6">
        <v>3000</v>
      </c>
      <c r="E17" s="6">
        <v>3000</v>
      </c>
      <c r="F17" s="6">
        <f t="shared" si="0"/>
        <v>2400</v>
      </c>
      <c r="H17" t="s">
        <v>52</v>
      </c>
    </row>
    <row r="18" spans="1:8" x14ac:dyDescent="0.25">
      <c r="A18">
        <v>14</v>
      </c>
      <c r="B18" t="s">
        <v>14</v>
      </c>
      <c r="C18" s="6">
        <v>900</v>
      </c>
      <c r="D18" s="6">
        <v>500</v>
      </c>
      <c r="E18" s="6">
        <v>300</v>
      </c>
      <c r="F18" s="6">
        <f t="shared" si="0"/>
        <v>240</v>
      </c>
      <c r="H18" t="s">
        <v>47</v>
      </c>
    </row>
    <row r="19" spans="1:8" x14ac:dyDescent="0.25">
      <c r="A19">
        <v>15</v>
      </c>
      <c r="B19" t="s">
        <v>15</v>
      </c>
      <c r="C19" s="6">
        <v>5800</v>
      </c>
      <c r="D19" s="6">
        <v>2500</v>
      </c>
      <c r="E19" s="6">
        <v>500</v>
      </c>
      <c r="F19" s="6">
        <f t="shared" si="0"/>
        <v>400</v>
      </c>
      <c r="H19" s="2" t="s">
        <v>53</v>
      </c>
    </row>
    <row r="20" spans="1:8" x14ac:dyDescent="0.25">
      <c r="B20" s="1" t="s">
        <v>16</v>
      </c>
    </row>
    <row r="21" spans="1:8" x14ac:dyDescent="0.25">
      <c r="A21">
        <v>15</v>
      </c>
      <c r="B21" t="s">
        <v>17</v>
      </c>
      <c r="C21" s="6">
        <v>15000</v>
      </c>
      <c r="D21" s="6">
        <v>8000</v>
      </c>
      <c r="E21" s="6">
        <v>8000</v>
      </c>
      <c r="F21" s="6">
        <f t="shared" si="0"/>
        <v>6400</v>
      </c>
      <c r="H21" t="s">
        <v>42</v>
      </c>
    </row>
    <row r="22" spans="1:8" x14ac:dyDescent="0.25">
      <c r="A22">
        <v>16</v>
      </c>
      <c r="B22" t="s">
        <v>18</v>
      </c>
      <c r="C22" s="6">
        <v>1600</v>
      </c>
      <c r="D22" s="6">
        <v>1000</v>
      </c>
      <c r="E22" s="6">
        <v>500</v>
      </c>
      <c r="F22" s="6">
        <f t="shared" si="0"/>
        <v>400</v>
      </c>
      <c r="H22" t="s">
        <v>44</v>
      </c>
    </row>
    <row r="23" spans="1:8" x14ac:dyDescent="0.25">
      <c r="A23">
        <v>17</v>
      </c>
      <c r="B23" t="s">
        <v>19</v>
      </c>
      <c r="C23" s="6">
        <v>13000</v>
      </c>
      <c r="D23" s="6">
        <v>7000</v>
      </c>
      <c r="E23" s="6">
        <v>6000</v>
      </c>
      <c r="F23" s="6">
        <f t="shared" si="0"/>
        <v>4800</v>
      </c>
      <c r="H23" t="s">
        <v>51</v>
      </c>
    </row>
    <row r="24" spans="1:8" x14ac:dyDescent="0.25">
      <c r="A24">
        <v>18</v>
      </c>
      <c r="B24" t="s">
        <v>13</v>
      </c>
      <c r="C24" s="6">
        <v>6800</v>
      </c>
      <c r="D24" s="6">
        <v>3000</v>
      </c>
      <c r="E24" s="6">
        <v>3000</v>
      </c>
      <c r="F24" s="6">
        <f t="shared" si="0"/>
        <v>2400</v>
      </c>
      <c r="H24" t="s">
        <v>52</v>
      </c>
    </row>
    <row r="25" spans="1:8" x14ac:dyDescent="0.25">
      <c r="A25">
        <v>19</v>
      </c>
      <c r="B25" t="s">
        <v>20</v>
      </c>
      <c r="C25" s="6">
        <v>7200</v>
      </c>
      <c r="D25" s="6">
        <v>3500</v>
      </c>
      <c r="E25" s="6">
        <v>3000</v>
      </c>
      <c r="F25" s="6">
        <f t="shared" si="0"/>
        <v>2400</v>
      </c>
      <c r="H25" s="2" t="s">
        <v>54</v>
      </c>
    </row>
    <row r="26" spans="1:8" x14ac:dyDescent="0.25">
      <c r="A26">
        <v>20</v>
      </c>
      <c r="B26" t="s">
        <v>21</v>
      </c>
      <c r="C26" s="6">
        <v>3200</v>
      </c>
      <c r="D26" s="6">
        <v>1200</v>
      </c>
      <c r="E26" s="6">
        <v>2000</v>
      </c>
      <c r="F26" s="6">
        <f t="shared" si="0"/>
        <v>1600</v>
      </c>
      <c r="H26" t="s">
        <v>55</v>
      </c>
    </row>
    <row r="27" spans="1:8" x14ac:dyDescent="0.25">
      <c r="A27">
        <v>21</v>
      </c>
      <c r="B27" t="s">
        <v>22</v>
      </c>
      <c r="C27" s="6">
        <v>10000</v>
      </c>
      <c r="D27" s="6">
        <v>5000</v>
      </c>
      <c r="E27" s="6">
        <v>1000</v>
      </c>
      <c r="F27" s="6">
        <f t="shared" si="0"/>
        <v>800</v>
      </c>
      <c r="H27" t="s">
        <v>56</v>
      </c>
    </row>
    <row r="28" spans="1:8" x14ac:dyDescent="0.25">
      <c r="A28">
        <v>22</v>
      </c>
      <c r="B28" t="s">
        <v>23</v>
      </c>
      <c r="C28" s="6">
        <v>2700</v>
      </c>
      <c r="D28" s="6">
        <v>1200</v>
      </c>
      <c r="E28" s="6">
        <v>600</v>
      </c>
      <c r="F28" s="6">
        <f t="shared" si="0"/>
        <v>480</v>
      </c>
      <c r="H28" t="s">
        <v>47</v>
      </c>
    </row>
    <row r="29" spans="1:8" x14ac:dyDescent="0.25">
      <c r="B29" s="1" t="s">
        <v>24</v>
      </c>
    </row>
    <row r="30" spans="1:8" x14ac:dyDescent="0.25">
      <c r="A30">
        <v>23</v>
      </c>
      <c r="B30" t="s">
        <v>25</v>
      </c>
      <c r="C30" s="6">
        <v>4500</v>
      </c>
      <c r="D30" s="6">
        <v>2000</v>
      </c>
      <c r="E30" s="6">
        <v>2000</v>
      </c>
      <c r="F30" s="6">
        <f t="shared" si="0"/>
        <v>1600</v>
      </c>
      <c r="H30" s="2" t="s">
        <v>57</v>
      </c>
    </row>
    <row r="31" spans="1:8" x14ac:dyDescent="0.25">
      <c r="A31">
        <v>24</v>
      </c>
      <c r="B31" t="s">
        <v>26</v>
      </c>
      <c r="C31" s="6">
        <v>6200</v>
      </c>
      <c r="D31" s="6">
        <v>3000</v>
      </c>
      <c r="E31" s="6">
        <v>2000</v>
      </c>
      <c r="F31" s="6">
        <f t="shared" si="0"/>
        <v>1600</v>
      </c>
      <c r="H31" t="s">
        <v>58</v>
      </c>
    </row>
    <row r="32" spans="1:8" x14ac:dyDescent="0.25">
      <c r="A32">
        <v>25</v>
      </c>
      <c r="B32" t="s">
        <v>59</v>
      </c>
      <c r="C32" s="6">
        <v>1800</v>
      </c>
      <c r="D32" s="6">
        <v>1000</v>
      </c>
      <c r="E32" s="6">
        <v>500</v>
      </c>
      <c r="F32" s="6">
        <f t="shared" si="0"/>
        <v>400</v>
      </c>
      <c r="H32" t="s">
        <v>50</v>
      </c>
    </row>
    <row r="33" spans="1:8" x14ac:dyDescent="0.25">
      <c r="B33" s="1" t="s">
        <v>27</v>
      </c>
    </row>
    <row r="34" spans="1:8" x14ac:dyDescent="0.25">
      <c r="A34">
        <v>26</v>
      </c>
      <c r="B34" t="s">
        <v>17</v>
      </c>
      <c r="C34" s="6">
        <v>15000</v>
      </c>
      <c r="D34" s="6">
        <v>8000</v>
      </c>
      <c r="E34" s="6">
        <v>8000</v>
      </c>
      <c r="F34" s="6">
        <f t="shared" si="0"/>
        <v>6400</v>
      </c>
      <c r="H34" t="s">
        <v>42</v>
      </c>
    </row>
    <row r="35" spans="1:8" x14ac:dyDescent="0.25">
      <c r="A35">
        <v>27</v>
      </c>
      <c r="B35" t="s">
        <v>18</v>
      </c>
      <c r="C35" s="6">
        <v>6400</v>
      </c>
      <c r="D35" s="6">
        <v>3000</v>
      </c>
      <c r="E35" s="6">
        <v>500</v>
      </c>
      <c r="F35" s="6">
        <f t="shared" si="0"/>
        <v>400</v>
      </c>
      <c r="H35" t="s">
        <v>44</v>
      </c>
    </row>
    <row r="36" spans="1:8" x14ac:dyDescent="0.25">
      <c r="A36">
        <v>28</v>
      </c>
      <c r="B36" t="s">
        <v>28</v>
      </c>
      <c r="C36" s="6">
        <v>1500</v>
      </c>
      <c r="D36" s="6">
        <v>800</v>
      </c>
      <c r="E36" s="6">
        <v>800</v>
      </c>
      <c r="F36" s="6">
        <f t="shared" si="0"/>
        <v>640</v>
      </c>
      <c r="H36" t="s">
        <v>66</v>
      </c>
    </row>
    <row r="37" spans="1:8" x14ac:dyDescent="0.25">
      <c r="A37">
        <v>29</v>
      </c>
      <c r="B37" t="s">
        <v>29</v>
      </c>
      <c r="C37" s="6">
        <v>1700</v>
      </c>
      <c r="D37" s="6">
        <v>800</v>
      </c>
      <c r="E37" s="6">
        <v>500</v>
      </c>
      <c r="F37" s="6">
        <f t="shared" si="0"/>
        <v>400</v>
      </c>
      <c r="H37" t="s">
        <v>60</v>
      </c>
    </row>
    <row r="38" spans="1:8" x14ac:dyDescent="0.25">
      <c r="A38">
        <v>30</v>
      </c>
      <c r="B38" t="s">
        <v>30</v>
      </c>
      <c r="C38" s="6">
        <v>2000</v>
      </c>
      <c r="D38" s="6">
        <v>1000</v>
      </c>
      <c r="E38" s="6">
        <v>800</v>
      </c>
      <c r="F38" s="6">
        <f t="shared" si="0"/>
        <v>640</v>
      </c>
      <c r="H38" t="s">
        <v>61</v>
      </c>
    </row>
    <row r="39" spans="1:8" x14ac:dyDescent="0.25">
      <c r="B39" s="1" t="s">
        <v>31</v>
      </c>
    </row>
    <row r="40" spans="1:8" x14ac:dyDescent="0.25">
      <c r="A40">
        <v>31</v>
      </c>
      <c r="B40" t="s">
        <v>18</v>
      </c>
      <c r="C40" s="6">
        <v>6400</v>
      </c>
      <c r="D40" s="6">
        <v>3000</v>
      </c>
      <c r="E40" s="6">
        <v>500</v>
      </c>
      <c r="F40" s="6">
        <f t="shared" si="0"/>
        <v>400</v>
      </c>
      <c r="H40" t="s">
        <v>44</v>
      </c>
    </row>
    <row r="41" spans="1:8" x14ac:dyDescent="0.25">
      <c r="A41">
        <v>32</v>
      </c>
      <c r="B41" t="s">
        <v>32</v>
      </c>
      <c r="C41" s="6">
        <v>8500</v>
      </c>
      <c r="D41" s="6">
        <v>3500</v>
      </c>
      <c r="E41" s="6">
        <v>6000</v>
      </c>
      <c r="F41" s="6">
        <f t="shared" si="0"/>
        <v>4800</v>
      </c>
      <c r="H41" t="s">
        <v>41</v>
      </c>
    </row>
    <row r="42" spans="1:8" x14ac:dyDescent="0.25">
      <c r="A42">
        <v>33</v>
      </c>
      <c r="B42" t="s">
        <v>33</v>
      </c>
      <c r="C42" s="6">
        <v>2200</v>
      </c>
      <c r="D42" s="6">
        <v>1100</v>
      </c>
      <c r="E42" s="6">
        <v>1000</v>
      </c>
      <c r="F42" s="6">
        <f t="shared" si="0"/>
        <v>800</v>
      </c>
      <c r="H42" t="s">
        <v>64</v>
      </c>
    </row>
    <row r="43" spans="1:8" x14ac:dyDescent="0.25">
      <c r="A43">
        <v>34</v>
      </c>
      <c r="B43" t="s">
        <v>34</v>
      </c>
      <c r="C43" s="6">
        <v>4000</v>
      </c>
      <c r="D43" s="6">
        <v>2000</v>
      </c>
      <c r="E43" s="6">
        <v>1500</v>
      </c>
      <c r="F43" s="6">
        <f t="shared" si="0"/>
        <v>1200</v>
      </c>
      <c r="H43" s="2" t="s">
        <v>65</v>
      </c>
    </row>
    <row r="44" spans="1:8" x14ac:dyDescent="0.25">
      <c r="A44">
        <v>35</v>
      </c>
      <c r="B44" t="s">
        <v>35</v>
      </c>
      <c r="C44" s="6">
        <v>7000</v>
      </c>
      <c r="D44" s="6">
        <v>3500</v>
      </c>
      <c r="E44" s="6">
        <v>1000</v>
      </c>
      <c r="F44" s="6">
        <f t="shared" si="0"/>
        <v>800</v>
      </c>
      <c r="H44" s="2" t="s">
        <v>62</v>
      </c>
    </row>
    <row r="45" spans="1:8" x14ac:dyDescent="0.25">
      <c r="A45">
        <v>36</v>
      </c>
      <c r="B45" t="s">
        <v>36</v>
      </c>
      <c r="C45" s="6">
        <v>5000</v>
      </c>
      <c r="D45" s="6">
        <v>2500</v>
      </c>
      <c r="E45" s="6">
        <v>500</v>
      </c>
      <c r="F45" s="6">
        <f t="shared" si="0"/>
        <v>400</v>
      </c>
      <c r="H45" t="s">
        <v>56</v>
      </c>
    </row>
    <row r="46" spans="1:8" x14ac:dyDescent="0.25">
      <c r="A46">
        <v>37</v>
      </c>
      <c r="B46" t="s">
        <v>37</v>
      </c>
      <c r="C46" s="6">
        <v>4000</v>
      </c>
      <c r="D46" s="6">
        <v>2000</v>
      </c>
      <c r="E46" s="6">
        <v>500</v>
      </c>
      <c r="F46" s="6">
        <f t="shared" si="0"/>
        <v>400</v>
      </c>
      <c r="H46" t="s">
        <v>43</v>
      </c>
    </row>
    <row r="47" spans="1:8" x14ac:dyDescent="0.25">
      <c r="B47" s="1" t="s">
        <v>63</v>
      </c>
      <c r="C47" s="4">
        <f>SUM(C4:C46)</f>
        <v>247400</v>
      </c>
      <c r="D47" s="4">
        <f>SUM(D4:D46)</f>
        <v>124600</v>
      </c>
      <c r="E47" s="4">
        <f>SUM(E4:E46)</f>
        <v>93550</v>
      </c>
      <c r="F47" s="4">
        <f>SUM(F4:F46)</f>
        <v>74840</v>
      </c>
      <c r="G47" s="4"/>
    </row>
    <row r="48" spans="1:8" x14ac:dyDescent="0.25">
      <c r="C48" s="8">
        <f>E47/C47</f>
        <v>0.37813257881972512</v>
      </c>
      <c r="F48" s="6">
        <v>75000</v>
      </c>
    </row>
    <row r="49" spans="6:6" x14ac:dyDescent="0.25">
      <c r="F49" s="6">
        <f>F48*0.85</f>
        <v>63750</v>
      </c>
    </row>
    <row r="50" spans="6:6" x14ac:dyDescent="0.25">
      <c r="F50" s="6">
        <f>F48*0.75</f>
        <v>56250</v>
      </c>
    </row>
  </sheetData>
  <hyperlinks>
    <hyperlink ref="H9" display="https://www.amazon.in/Samsung-Convertible-Refrigerator-RT28C3733S8-HL/dp/B0C2TPHG6Q/ref=sr_1_3?crid=2AGQE3HQ0Z13X&amp;dib=eyJ2IjoiMSJ9.bghs0AjWyG0asICb8qRgRmijl-YzxwUCfjqRqIqMLGu6MT3vNLe-PZYv4ezji4D7Nxl6ib00uEOMQb00JuzSzT18SzUGqZ9jOitk7QYu7GpFRZxG-lHgwFbjTcCy" xr:uid="{00000000-0004-0000-0000-000000000000}"/>
    <hyperlink ref="H10" display="https://www.amazon.in/Corrosive-10-Anti-Rust-Corrosion-Energy-Efficient/dp/B0CHMYCTJB/ref=sr_1_2_sspa?crid=1QBLMRBBGLR85&amp;dib=eyJ2IjoiMSJ9.rVnCRg66lHirX17Zr0-xKv2V-d43jEPxCaOWB32_dWUSQc2rmfAhXh2L6lwxeBEHKO7EB5VKdZzoecqnWuGMD6QGN4JOhrwjvHSHJpoqfOTH-s3o3KuWH" xr:uid="{00000000-0004-0000-0000-000001000000}"/>
    <hyperlink ref="H19" display="https://www.amazon.in/Usha-Umang-Straight-Composite-Machine/dp/B00A20LK0C/ref=sr_1_7?crid=2KH59VMVTDECD&amp;dib=eyJ2IjoiMSJ9.8_n7sOhL9RMisx1l_vVMiVfvM-lgg8U_ZDcmLa6Uy4Qbnt57fAgBtkTiJQnM31gZhl7qhHBJw4mcD17UCQ4LczZ0kcJNe_w5EMC5gQBKNloPUi_tWPzHO8qYYQJ4hgFdBD55yE" xr:uid="{00000000-0004-0000-0000-000002000000}"/>
    <hyperlink ref="H25" display="https://www.amazon.in/Microtek-EB-1700VA-24V-Inverter/dp/B0847HRYLN/ref=sr_1_1_sspa?crid=3LNUREEOISHLV&amp;dib=eyJ2IjoiMSJ9.mhoptGRFsfTk68ht4PSHAP1g0ogOP1jMI5r02Sj6V74BL1Qc4Vp0ntCuCT5mWWgYn4ogvjka12pthtpJxOgsYmyW_64ZOTVjMWtjMB99cNWlLvlr8BfCTElQhRK3EV0cK0UHYPz" xr:uid="{00000000-0004-0000-0000-000003000000}"/>
    <hyperlink ref="H30" display="https://www.amazon.in/Aquadpure-Copper-Alkaline-Purifier-Bio-Alkaline/dp/B0B79QLL1K/ref=sr_1_8?crid=3MO77YBDVAJY3&amp;dib=eyJ2IjoiMSJ9.3OBaA6LuSISjpQMKZv-TGHwBRLJtfxHDn0Jtsbj6MYLfqp1Y1htWeBYMP54-BzemWD-LfaBkZnaHRJrjfkVVJeUmJCVzWfVGjdiJ1a39d_Pm_xlhecCU5VorynO7" xr:uid="{00000000-0004-0000-0000-000004000000}"/>
    <hyperlink ref="H44" r:id="rId1" xr:uid="{00000000-0004-0000-0000-000005000000}"/>
    <hyperlink ref="H43" display="https://www.amazon.in/Crompton-Neo-10-litres-Personal-Cooler/dp/B0842RB83T/ref=sr_1_5?crid=28ODQOOYB4BPY&amp;dib=eyJ2IjoiMSJ9.A-9sbt_lVYIMqo0E6kWQCuVVNs2sBuiwRQ5cunKa1z-CfnIs2wsIIU-5d1arR04cfU17tKm3Nbt2wAb8bxF8AeT4YemWGT5bmocJgxY2-tfbMdUCgJzwJCBuHU6gCoXW4jA6Y" xr:uid="{00000000-0004-0000-0000-000006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82615-C5D4-49AB-8105-BF9109D233B1}">
  <dimension ref="J8:J11"/>
  <sheetViews>
    <sheetView workbookViewId="0">
      <selection activeCell="J11" sqref="J11"/>
    </sheetView>
  </sheetViews>
  <sheetFormatPr defaultRowHeight="15" x14ac:dyDescent="0.25"/>
  <cols>
    <col min="10" max="10" width="14.28515625" style="6" bestFit="1" customWidth="1"/>
  </cols>
  <sheetData>
    <row r="8" spans="10:10" x14ac:dyDescent="0.25">
      <c r="J8" s="6">
        <v>1881</v>
      </c>
    </row>
    <row r="9" spans="10:10" x14ac:dyDescent="0.25">
      <c r="J9" s="6">
        <f>J8*10.764</f>
        <v>20247.083999999999</v>
      </c>
    </row>
    <row r="10" spans="10:10" x14ac:dyDescent="0.25">
      <c r="J10" s="6">
        <v>2200</v>
      </c>
    </row>
    <row r="11" spans="10:10" x14ac:dyDescent="0.25">
      <c r="J11" s="6">
        <f>J10*J9</f>
        <v>44543584.799999997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2025-01-07T12:36:33Z</dcterms:modified>
</cp:coreProperties>
</file>