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values" sheetId="3" r:id="rId1"/>
  </sheets>
  <calcPr calcId="152511"/>
</workbook>
</file>

<file path=xl/calcChain.xml><?xml version="1.0" encoding="utf-8"?>
<calcChain xmlns="http://schemas.openxmlformats.org/spreadsheetml/2006/main">
  <c r="Q15" i="3" l="1"/>
  <c r="I7" i="3" l="1"/>
  <c r="I6" i="3" l="1"/>
  <c r="J6" i="3" s="1"/>
  <c r="L6" i="3" s="1"/>
  <c r="I11" i="3" s="1"/>
  <c r="I5" i="3"/>
  <c r="I10" i="3" s="1"/>
  <c r="I12" i="3" l="1"/>
  <c r="I8" i="3"/>
  <c r="D6" i="3"/>
  <c r="C9" i="3" s="1"/>
  <c r="D10" i="3" l="1"/>
  <c r="C13" i="3" l="1"/>
  <c r="C14" i="3" s="1"/>
  <c r="C15" i="3" s="1"/>
  <c r="C17" i="3"/>
  <c r="D17" i="3" s="1"/>
  <c r="C16" i="3" l="1"/>
</calcChain>
</file>

<file path=xl/sharedStrings.xml><?xml version="1.0" encoding="utf-8"?>
<sst xmlns="http://schemas.openxmlformats.org/spreadsheetml/2006/main" count="26" uniqueCount="25">
  <si>
    <t>FMV</t>
  </si>
  <si>
    <t>Value</t>
  </si>
  <si>
    <t>land</t>
  </si>
  <si>
    <t>Building</t>
  </si>
  <si>
    <t>Boundry wall</t>
  </si>
  <si>
    <t>P&amp;M</t>
  </si>
  <si>
    <t>Fair market</t>
  </si>
  <si>
    <t>Round off</t>
  </si>
  <si>
    <t>Realizable</t>
  </si>
  <si>
    <t>Distress</t>
  </si>
  <si>
    <t>Insurance</t>
  </si>
  <si>
    <t>Circle Rate land</t>
  </si>
  <si>
    <t>Building val</t>
  </si>
  <si>
    <t>Dep Value</t>
  </si>
  <si>
    <t>Circle rate land</t>
  </si>
  <si>
    <t>Circle rate Building</t>
  </si>
  <si>
    <t>Circle rate Value</t>
  </si>
  <si>
    <t>Circle  Const (Shed)</t>
  </si>
  <si>
    <t>Circle Const (RCC)</t>
  </si>
  <si>
    <t>Dep rate</t>
  </si>
  <si>
    <t>p sqmt.</t>
  </si>
  <si>
    <t>Area (sqmt)</t>
  </si>
  <si>
    <t>sqmt</t>
  </si>
  <si>
    <t>Land (sq yd)</t>
  </si>
  <si>
    <t>Rate (per sqyd)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</si>
</sst>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2" fontId="0" fillId="0" borderId="1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0" xfId="0" applyNumberFormat="1"/>
    <xf numFmtId="1" fontId="0" fillId="0" borderId="9" xfId="0" applyNumberFormat="1" applyBorder="1"/>
    <xf numFmtId="164" fontId="2" fillId="0" borderId="10" xfId="1" applyNumberFormat="1" applyFont="1" applyBorder="1"/>
    <xf numFmtId="1" fontId="0" fillId="0" borderId="11" xfId="0" applyNumberFormat="1" applyBorder="1"/>
    <xf numFmtId="164" fontId="2" fillId="0" borderId="12" xfId="1" applyNumberFormat="1" applyFont="1" applyBorder="1"/>
    <xf numFmtId="164" fontId="0" fillId="0" borderId="12" xfId="1" applyNumberFormat="1" applyFont="1" applyBorder="1"/>
    <xf numFmtId="1" fontId="0" fillId="0" borderId="13" xfId="0" applyNumberFormat="1" applyBorder="1"/>
    <xf numFmtId="164" fontId="0" fillId="0" borderId="14" xfId="1" applyNumberFormat="1" applyFont="1" applyBorder="1"/>
    <xf numFmtId="1" fontId="0" fillId="0" borderId="1" xfId="0" applyNumberFormat="1" applyBorder="1"/>
    <xf numFmtId="164" fontId="0" fillId="3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9" fontId="0" fillId="0" borderId="0" xfId="0" applyNumberFormat="1"/>
    <xf numFmtId="164" fontId="0" fillId="0" borderId="8" xfId="1" applyNumberFormat="1" applyFont="1" applyBorder="1"/>
    <xf numFmtId="1" fontId="0" fillId="0" borderId="0" xfId="0" applyNumberFormat="1"/>
    <xf numFmtId="164" fontId="0" fillId="0" borderId="16" xfId="1" applyNumberFormat="1" applyFont="1" applyFill="1" applyBorder="1"/>
    <xf numFmtId="0" fontId="2" fillId="0" borderId="17" xfId="0" applyFont="1" applyBorder="1"/>
    <xf numFmtId="0" fontId="0" fillId="0" borderId="0" xfId="0" applyNumberFormat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43" fontId="0" fillId="0" borderId="15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7"/>
  <sheetViews>
    <sheetView tabSelected="1" zoomScale="130" zoomScaleNormal="130" workbookViewId="0">
      <selection activeCell="B6" sqref="B6"/>
    </sheetView>
  </sheetViews>
  <sheetFormatPr defaultRowHeight="15" x14ac:dyDescent="0.25"/>
  <cols>
    <col min="2" max="2" width="14" customWidth="1"/>
    <col min="3" max="3" width="14.28515625" customWidth="1"/>
    <col min="4" max="4" width="17.85546875" customWidth="1"/>
    <col min="6" max="6" width="16.42578125" customWidth="1"/>
    <col min="8" max="8" width="12.42578125" customWidth="1"/>
    <col min="9" max="9" width="13" customWidth="1"/>
    <col min="10" max="10" width="14.140625" customWidth="1"/>
    <col min="12" max="12" width="13.7109375" customWidth="1"/>
  </cols>
  <sheetData>
    <row r="3" spans="1:17" ht="15.75" thickBot="1" x14ac:dyDescent="0.3">
      <c r="G3" t="s">
        <v>20</v>
      </c>
    </row>
    <row r="4" spans="1:17" ht="15.75" thickBot="1" x14ac:dyDescent="0.3">
      <c r="B4" s="24" t="s">
        <v>0</v>
      </c>
      <c r="C4" s="25"/>
      <c r="D4" s="26"/>
      <c r="F4" s="2"/>
      <c r="G4" s="2"/>
      <c r="H4" s="2" t="s">
        <v>21</v>
      </c>
      <c r="I4" s="2" t="s">
        <v>1</v>
      </c>
      <c r="J4" s="6"/>
      <c r="K4" s="6"/>
      <c r="L4" s="6"/>
    </row>
    <row r="5" spans="1:17" x14ac:dyDescent="0.25">
      <c r="B5" s="3" t="s">
        <v>23</v>
      </c>
      <c r="C5" s="4" t="s">
        <v>24</v>
      </c>
      <c r="D5" s="5" t="s">
        <v>1</v>
      </c>
      <c r="F5" s="2" t="s">
        <v>11</v>
      </c>
      <c r="G5" s="2">
        <v>12000</v>
      </c>
      <c r="H5" s="2">
        <v>955.6</v>
      </c>
      <c r="I5" s="14">
        <f>H5*G5</f>
        <v>11467200</v>
      </c>
      <c r="J5" s="2" t="s">
        <v>12</v>
      </c>
      <c r="K5" s="2" t="s">
        <v>19</v>
      </c>
      <c r="L5" s="2" t="s">
        <v>13</v>
      </c>
    </row>
    <row r="6" spans="1:17" ht="15.75" thickBot="1" x14ac:dyDescent="0.3">
      <c r="B6" s="29">
        <v>1142.9000000000001</v>
      </c>
      <c r="C6" s="21">
        <v>12400</v>
      </c>
      <c r="D6" s="19">
        <f>C6*B6</f>
        <v>14171960.000000002</v>
      </c>
      <c r="F6" s="2" t="s">
        <v>18</v>
      </c>
      <c r="G6" s="2">
        <v>0</v>
      </c>
      <c r="H6" s="2">
        <v>0</v>
      </c>
      <c r="I6" s="14">
        <f t="shared" ref="I6:I7" si="0">H6*G6</f>
        <v>0</v>
      </c>
      <c r="J6" s="14">
        <f>I6+I7</f>
        <v>0</v>
      </c>
      <c r="K6" s="2">
        <v>0</v>
      </c>
      <c r="L6" s="15">
        <f>J6*K6</f>
        <v>0</v>
      </c>
    </row>
    <row r="7" spans="1:17" x14ac:dyDescent="0.25">
      <c r="A7" t="s">
        <v>22</v>
      </c>
      <c r="B7" s="28">
        <v>955.6</v>
      </c>
      <c r="C7" s="27"/>
      <c r="D7" s="6"/>
      <c r="F7" s="2" t="s">
        <v>17</v>
      </c>
      <c r="G7" s="2">
        <v>0</v>
      </c>
      <c r="H7" s="2">
        <v>0</v>
      </c>
      <c r="I7" s="14">
        <f t="shared" si="0"/>
        <v>0</v>
      </c>
      <c r="J7" s="6"/>
      <c r="K7" s="6"/>
      <c r="L7" s="6"/>
    </row>
    <row r="8" spans="1:17" ht="15.75" thickBot="1" x14ac:dyDescent="0.3">
      <c r="B8" s="6"/>
      <c r="C8" s="6"/>
      <c r="D8" s="6"/>
      <c r="F8" s="2"/>
      <c r="G8" s="2"/>
      <c r="H8" s="2"/>
      <c r="I8" s="14">
        <f>SUM(I5:I7)</f>
        <v>11467200</v>
      </c>
      <c r="J8" s="6"/>
      <c r="K8" s="6"/>
      <c r="L8" s="6"/>
    </row>
    <row r="9" spans="1:17" x14ac:dyDescent="0.25">
      <c r="B9" s="7" t="s">
        <v>2</v>
      </c>
      <c r="C9" s="8">
        <f>D6</f>
        <v>14171960.000000002</v>
      </c>
      <c r="D9" s="1"/>
      <c r="F9" s="6"/>
      <c r="G9" s="6"/>
      <c r="H9" s="6"/>
      <c r="I9" s="6"/>
      <c r="J9" s="6"/>
      <c r="K9" s="6"/>
      <c r="L9" s="6"/>
    </row>
    <row r="10" spans="1:17" x14ac:dyDescent="0.25">
      <c r="B10" s="9" t="s">
        <v>3</v>
      </c>
      <c r="C10" s="10">
        <v>0</v>
      </c>
      <c r="D10" s="1">
        <f>ROUND(C10,-5)</f>
        <v>0</v>
      </c>
      <c r="F10" s="6"/>
      <c r="G10" s="6"/>
      <c r="H10" s="2" t="s">
        <v>14</v>
      </c>
      <c r="I10" s="16">
        <f>I5</f>
        <v>11467200</v>
      </c>
      <c r="J10" s="20"/>
      <c r="K10" s="6"/>
      <c r="L10" s="6"/>
    </row>
    <row r="11" spans="1:17" x14ac:dyDescent="0.25">
      <c r="B11" s="9" t="s">
        <v>4</v>
      </c>
      <c r="C11" s="11"/>
      <c r="D11" s="6"/>
      <c r="F11" s="6"/>
      <c r="G11" s="6"/>
      <c r="H11" s="2" t="s">
        <v>15</v>
      </c>
      <c r="I11" s="15">
        <f>L6</f>
        <v>0</v>
      </c>
      <c r="J11" s="20"/>
      <c r="K11" s="6"/>
      <c r="L11" s="6"/>
    </row>
    <row r="12" spans="1:17" x14ac:dyDescent="0.25">
      <c r="B12" s="9" t="s">
        <v>5</v>
      </c>
      <c r="C12" s="22"/>
      <c r="D12" s="6"/>
      <c r="F12" s="6"/>
      <c r="G12" s="6"/>
      <c r="H12" s="2" t="s">
        <v>16</v>
      </c>
      <c r="I12" s="17">
        <f>SUM(I10:I11)</f>
        <v>11467200</v>
      </c>
      <c r="J12" s="20"/>
      <c r="K12" s="6"/>
      <c r="L12" s="6"/>
    </row>
    <row r="13" spans="1:17" x14ac:dyDescent="0.25">
      <c r="B13" s="9" t="s">
        <v>6</v>
      </c>
      <c r="C13" s="11">
        <f>SUM(C9:C12)</f>
        <v>14171960.000000002</v>
      </c>
      <c r="D13" s="6"/>
    </row>
    <row r="14" spans="1:17" x14ac:dyDescent="0.25">
      <c r="B14" s="9" t="s">
        <v>7</v>
      </c>
      <c r="C14" s="11">
        <f>ROUND(C13,-5)</f>
        <v>14200000</v>
      </c>
      <c r="D14" s="6"/>
      <c r="Q14">
        <v>20000</v>
      </c>
    </row>
    <row r="15" spans="1:17" x14ac:dyDescent="0.25">
      <c r="B15" s="9" t="s">
        <v>8</v>
      </c>
      <c r="C15" s="11">
        <f>0.85*C14</f>
        <v>12070000</v>
      </c>
      <c r="D15" s="6"/>
      <c r="H15" s="6"/>
      <c r="I15" s="23"/>
      <c r="Q15">
        <f>Q14*10.764</f>
        <v>215280</v>
      </c>
    </row>
    <row r="16" spans="1:17" x14ac:dyDescent="0.25">
      <c r="B16" s="9" t="s">
        <v>9</v>
      </c>
      <c r="C16" s="11">
        <f>0.75*C14</f>
        <v>10650000</v>
      </c>
      <c r="D16" s="6"/>
      <c r="G16" s="18"/>
      <c r="H16" s="18"/>
    </row>
    <row r="17" spans="2:4" ht="15.75" thickBot="1" x14ac:dyDescent="0.3">
      <c r="B17" s="12" t="s">
        <v>10</v>
      </c>
      <c r="C17" s="13">
        <f>values!C10*0.75</f>
        <v>0</v>
      </c>
      <c r="D17" s="6">
        <f>ROUND(C17,-5)</f>
        <v>0</v>
      </c>
    </row>
  </sheetData>
  <mergeCells count="1"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2025-01-27T09:55:52Z</dcterms:modified>
</cp:coreProperties>
</file>