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Files For Review\Yash Bhatnagar\Reviwed Files\Megafine Pharma\Nasik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_FilterDatabase" localSheetId="0" hidden="1">Sheet1!$A$2:$J$16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3" i="1"/>
  <c r="I17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3" i="1"/>
  <c r="J17" i="1" l="1"/>
</calcChain>
</file>

<file path=xl/sharedStrings.xml><?xml version="1.0" encoding="utf-8"?>
<sst xmlns="http://schemas.openxmlformats.org/spreadsheetml/2006/main" count="82" uniqueCount="48">
  <si>
    <t>Plot No.</t>
  </si>
  <si>
    <t>Description of Property</t>
  </si>
  <si>
    <t>Structure type</t>
  </si>
  <si>
    <t>No. of Floors</t>
  </si>
  <si>
    <t>Mezzanine</t>
  </si>
  <si>
    <t>Total Built Up Area ( Sq.Mt )</t>
  </si>
  <si>
    <t>Total Built Up Area ( Sq.Ft. )</t>
  </si>
  <si>
    <t>PB-A</t>
  </si>
  <si>
    <t xml:space="preserve">RCC Frammed Slab + Internal External Plaster &amp; Steel Structure with GI Colour coated sheet Roofing </t>
  </si>
  <si>
    <t>GF+01Floor</t>
  </si>
  <si>
    <t>PB-B</t>
  </si>
  <si>
    <t>GF+04Floor</t>
  </si>
  <si>
    <t>ETP</t>
  </si>
  <si>
    <t>RCC Structure</t>
  </si>
  <si>
    <t>Boiler Area</t>
  </si>
  <si>
    <t xml:space="preserve">Brick wall + Internal External Plaster &amp; Steel Structure with GI Colour coated sheet Roofing </t>
  </si>
  <si>
    <t>GF</t>
  </si>
  <si>
    <t>GF + 01Floor</t>
  </si>
  <si>
    <t>RM Store</t>
  </si>
  <si>
    <t>01 Floor</t>
  </si>
  <si>
    <t>3 Mt Height</t>
  </si>
  <si>
    <t>NA</t>
  </si>
  <si>
    <t>10 Feet</t>
  </si>
  <si>
    <t>01 floor</t>
  </si>
  <si>
    <t>PB-E (1st Mezannine)</t>
  </si>
  <si>
    <t>PB-E (2nd Mezannine)</t>
  </si>
  <si>
    <t>RCC + MS structure</t>
  </si>
  <si>
    <t>Training Hall (Terrace)</t>
  </si>
  <si>
    <t>Sr. No.</t>
  </si>
  <si>
    <t xml:space="preserve">Year of Construction </t>
  </si>
  <si>
    <t xml:space="preserve">Steel Structure  </t>
  </si>
  <si>
    <t xml:space="preserve">RCC Frammed, Slab + Internal External Plaster &amp; Steel Structure with GI Colour coated sheet Roofing </t>
  </si>
  <si>
    <t>Utility Plateform</t>
  </si>
  <si>
    <t>WIP Store Office Place &amp; Change Rooms</t>
  </si>
  <si>
    <t>1st Floor (PB-C &amp; D)</t>
  </si>
  <si>
    <t>2nd Floor (PB-C , QC)</t>
  </si>
  <si>
    <t>3rd Floor (PB-C, PB-E, MB &amp; QA)</t>
  </si>
  <si>
    <t>5 Mt Height</t>
  </si>
  <si>
    <t>Floor to Floor Height</t>
  </si>
  <si>
    <t xml:space="preserve">GF to FF-3.8Mt      FF to SF-3.5Mt    SF to Th.F-3.5Mt Th.F to 4thF 3.5Mt 4th-5Mt </t>
  </si>
  <si>
    <t>GF to FF 3 Mt           FF-5Mt</t>
  </si>
  <si>
    <t>GF to FF 4.5 Mt           FF to SF 4.5Mt</t>
  </si>
  <si>
    <t>Height 9Mt</t>
  </si>
  <si>
    <t>VALUATION ASSESSMENT (MEGAFINE PHARMA PVT LTD)</t>
  </si>
  <si>
    <t>R&amp;D and office</t>
  </si>
  <si>
    <t>Total</t>
  </si>
  <si>
    <t>Mezannine floor</t>
  </si>
  <si>
    <t>Terrace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</si>
</sst>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8"/>
      <name val="Calibri"/>
      <family val="2"/>
      <scheme val="minor"/>
    </font>
    <font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/>
    <xf numFmtId="0" fontId="3" fillId="0" borderId="3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pane ySplit="2" topLeftCell="A3" activePane="bottomLeft" state="frozen"/>
      <selection pane="bottomLeft" activeCell="I16" sqref="I3:I16"/>
    </sheetView>
  </sheetViews>
  <sheetFormatPr defaultColWidth="9.140625" defaultRowHeight="15.75" x14ac:dyDescent="0.25"/>
  <cols>
    <col min="1" max="1" width="7" style="9" customWidth="1"/>
    <col min="2" max="2" width="7.85546875" style="9" customWidth="1"/>
    <col min="3" max="3" width="22.140625" style="13" customWidth="1"/>
    <col min="4" max="4" width="30.28515625" style="4" customWidth="1"/>
    <col min="5" max="5" width="13" style="9" customWidth="1"/>
    <col min="6" max="6" width="18.7109375" style="9" bestFit="1" customWidth="1"/>
    <col min="7" max="7" width="10.85546875" style="9" customWidth="1"/>
    <col min="8" max="8" width="13.85546875" style="9" customWidth="1"/>
    <col min="9" max="9" width="18.28515625" style="9" customWidth="1"/>
    <col min="10" max="10" width="14.140625" style="9" customWidth="1"/>
    <col min="11" max="16384" width="9.140625" style="4"/>
  </cols>
  <sheetData>
    <row r="1" spans="1:12" ht="20.25" x14ac:dyDescent="0.25">
      <c r="A1" s="27" t="s">
        <v>43</v>
      </c>
      <c r="B1" s="27"/>
      <c r="C1" s="27"/>
      <c r="D1" s="27"/>
      <c r="E1" s="27"/>
      <c r="F1" s="27"/>
      <c r="G1" s="27"/>
      <c r="H1" s="27"/>
      <c r="I1" s="27"/>
      <c r="J1" s="27"/>
    </row>
    <row r="2" spans="1:12" s="2" customFormat="1" ht="34.5" customHeight="1" x14ac:dyDescent="0.25">
      <c r="A2" s="7" t="s">
        <v>28</v>
      </c>
      <c r="B2" s="7" t="s">
        <v>0</v>
      </c>
      <c r="C2" s="8" t="s">
        <v>1</v>
      </c>
      <c r="D2" s="7" t="s">
        <v>2</v>
      </c>
      <c r="E2" s="7" t="s">
        <v>3</v>
      </c>
      <c r="F2" s="8" t="s">
        <v>38</v>
      </c>
      <c r="G2" s="7" t="s">
        <v>4</v>
      </c>
      <c r="H2" s="8" t="s">
        <v>29</v>
      </c>
      <c r="I2" s="8" t="s">
        <v>5</v>
      </c>
      <c r="J2" s="8" t="s">
        <v>6</v>
      </c>
    </row>
    <row r="3" spans="1:12" s="2" customFormat="1" ht="47.25" customHeight="1" x14ac:dyDescent="0.25">
      <c r="A3" s="5">
        <v>1</v>
      </c>
      <c r="B3" s="5">
        <v>911</v>
      </c>
      <c r="C3" s="11" t="s">
        <v>7</v>
      </c>
      <c r="D3" s="1" t="s">
        <v>31</v>
      </c>
      <c r="E3" s="5" t="s">
        <v>9</v>
      </c>
      <c r="F3" s="10" t="s">
        <v>40</v>
      </c>
      <c r="G3" s="5" t="s">
        <v>21</v>
      </c>
      <c r="H3" s="5">
        <v>1995</v>
      </c>
      <c r="I3" s="21">
        <v>839.89</v>
      </c>
      <c r="J3" s="21">
        <f>I3*10.76</f>
        <v>9037.2163999999993</v>
      </c>
      <c r="K3" s="26">
        <v>878</v>
      </c>
      <c r="L3" s="28">
        <f>K3-I3</f>
        <v>38.110000000000014</v>
      </c>
    </row>
    <row r="4" spans="1:12" s="2" customFormat="1" ht="94.5" customHeight="1" x14ac:dyDescent="0.25">
      <c r="A4" s="5">
        <v>2</v>
      </c>
      <c r="B4" s="5">
        <v>911</v>
      </c>
      <c r="C4" s="11" t="s">
        <v>10</v>
      </c>
      <c r="D4" s="1" t="s">
        <v>8</v>
      </c>
      <c r="E4" s="5" t="s">
        <v>11</v>
      </c>
      <c r="F4" s="10" t="s">
        <v>39</v>
      </c>
      <c r="G4" s="5" t="s">
        <v>21</v>
      </c>
      <c r="H4" s="5">
        <v>1995</v>
      </c>
      <c r="I4" s="21">
        <v>857.76</v>
      </c>
      <c r="J4" s="21">
        <f t="shared" ref="J4:J16" si="0">I4*10.76</f>
        <v>9229.4976000000006</v>
      </c>
      <c r="K4" s="26">
        <v>277</v>
      </c>
      <c r="L4" s="28">
        <f t="shared" ref="L4:L15" si="1">K4-I4</f>
        <v>-580.76</v>
      </c>
    </row>
    <row r="5" spans="1:12" x14ac:dyDescent="0.25">
      <c r="A5" s="5">
        <v>3</v>
      </c>
      <c r="B5" s="5">
        <v>911</v>
      </c>
      <c r="C5" s="25" t="s">
        <v>12</v>
      </c>
      <c r="D5" s="3" t="s">
        <v>13</v>
      </c>
      <c r="E5" s="5" t="s">
        <v>16</v>
      </c>
      <c r="F5" s="5" t="s">
        <v>21</v>
      </c>
      <c r="G5" s="5" t="s">
        <v>21</v>
      </c>
      <c r="H5" s="5">
        <v>1995</v>
      </c>
      <c r="I5" s="21">
        <v>136.75</v>
      </c>
      <c r="J5" s="21">
        <f t="shared" si="0"/>
        <v>1471.43</v>
      </c>
      <c r="L5" s="28">
        <f t="shared" si="1"/>
        <v>-136.75</v>
      </c>
    </row>
    <row r="6" spans="1:12" s="2" customFormat="1" ht="49.5" customHeight="1" x14ac:dyDescent="0.25">
      <c r="A6" s="5">
        <v>4</v>
      </c>
      <c r="B6" s="5">
        <v>911</v>
      </c>
      <c r="C6" s="25" t="s">
        <v>14</v>
      </c>
      <c r="D6" s="1" t="s">
        <v>15</v>
      </c>
      <c r="E6" s="5" t="s">
        <v>16</v>
      </c>
      <c r="F6" s="10" t="s">
        <v>42</v>
      </c>
      <c r="G6" s="5" t="s">
        <v>21</v>
      </c>
      <c r="H6" s="5">
        <v>1995</v>
      </c>
      <c r="I6" s="21">
        <v>80.25</v>
      </c>
      <c r="J6" s="21">
        <f t="shared" si="0"/>
        <v>863.49</v>
      </c>
      <c r="L6" s="28">
        <f t="shared" si="1"/>
        <v>-80.25</v>
      </c>
    </row>
    <row r="7" spans="1:12" ht="31.5" x14ac:dyDescent="0.25">
      <c r="A7" s="5">
        <v>5</v>
      </c>
      <c r="B7" s="9">
        <v>911</v>
      </c>
      <c r="C7" s="25" t="s">
        <v>32</v>
      </c>
      <c r="D7" s="14" t="s">
        <v>30</v>
      </c>
      <c r="E7" s="5" t="s">
        <v>17</v>
      </c>
      <c r="F7" s="10" t="s">
        <v>41</v>
      </c>
      <c r="G7" s="5" t="s">
        <v>21</v>
      </c>
      <c r="H7" s="5">
        <v>2023</v>
      </c>
      <c r="I7" s="21">
        <v>69.239999999999995</v>
      </c>
      <c r="J7" s="21">
        <f t="shared" si="0"/>
        <v>745.02239999999995</v>
      </c>
      <c r="L7" s="28">
        <f t="shared" si="1"/>
        <v>-69.239999999999995</v>
      </c>
    </row>
    <row r="8" spans="1:12" x14ac:dyDescent="0.25">
      <c r="A8" s="5">
        <v>6</v>
      </c>
      <c r="B8" s="5">
        <v>912</v>
      </c>
      <c r="C8" s="11" t="s">
        <v>18</v>
      </c>
      <c r="D8" s="3" t="s">
        <v>13</v>
      </c>
      <c r="E8" s="5" t="s">
        <v>19</v>
      </c>
      <c r="F8" s="5" t="s">
        <v>20</v>
      </c>
      <c r="G8" s="5" t="s">
        <v>21</v>
      </c>
      <c r="H8" s="5">
        <v>2014</v>
      </c>
      <c r="I8" s="21">
        <v>623.34</v>
      </c>
      <c r="J8" s="21">
        <f t="shared" si="0"/>
        <v>6707.1383999999998</v>
      </c>
      <c r="K8" s="26">
        <v>624</v>
      </c>
      <c r="L8" s="28">
        <f t="shared" si="1"/>
        <v>0.65999999999996817</v>
      </c>
    </row>
    <row r="9" spans="1:12" ht="31.5" x14ac:dyDescent="0.25">
      <c r="A9" s="5">
        <v>7</v>
      </c>
      <c r="B9" s="5">
        <v>912</v>
      </c>
      <c r="C9" s="12" t="s">
        <v>33</v>
      </c>
      <c r="D9" s="11" t="s">
        <v>13</v>
      </c>
      <c r="E9" s="1" t="s">
        <v>46</v>
      </c>
      <c r="F9" s="5" t="s">
        <v>20</v>
      </c>
      <c r="G9" s="5" t="s">
        <v>22</v>
      </c>
      <c r="H9" s="5">
        <v>2014</v>
      </c>
      <c r="I9" s="21">
        <v>689.36</v>
      </c>
      <c r="J9" s="21">
        <f t="shared" si="0"/>
        <v>7417.5136000000002</v>
      </c>
      <c r="K9" s="26">
        <v>624</v>
      </c>
      <c r="L9" s="28">
        <f t="shared" si="1"/>
        <v>-65.360000000000014</v>
      </c>
    </row>
    <row r="10" spans="1:12" x14ac:dyDescent="0.25">
      <c r="A10" s="5">
        <v>8</v>
      </c>
      <c r="B10" s="5">
        <v>912</v>
      </c>
      <c r="C10" s="11" t="s">
        <v>34</v>
      </c>
      <c r="D10" s="3" t="s">
        <v>13</v>
      </c>
      <c r="E10" s="5" t="s">
        <v>23</v>
      </c>
      <c r="F10" s="5" t="s">
        <v>37</v>
      </c>
      <c r="G10" s="5" t="s">
        <v>21</v>
      </c>
      <c r="H10" s="5">
        <v>2014</v>
      </c>
      <c r="I10" s="21">
        <v>731.49</v>
      </c>
      <c r="J10" s="21">
        <f t="shared" si="0"/>
        <v>7870.8324000000002</v>
      </c>
      <c r="K10" s="26">
        <v>624</v>
      </c>
      <c r="L10" s="28">
        <f t="shared" si="1"/>
        <v>-107.49000000000001</v>
      </c>
    </row>
    <row r="11" spans="1:12" x14ac:dyDescent="0.25">
      <c r="A11" s="5">
        <v>9</v>
      </c>
      <c r="B11" s="5">
        <v>912</v>
      </c>
      <c r="C11" s="11" t="s">
        <v>35</v>
      </c>
      <c r="D11" s="3" t="s">
        <v>13</v>
      </c>
      <c r="E11" s="5" t="s">
        <v>23</v>
      </c>
      <c r="F11" s="5" t="s">
        <v>37</v>
      </c>
      <c r="G11" s="5" t="s">
        <v>21</v>
      </c>
      <c r="H11" s="5">
        <v>2014</v>
      </c>
      <c r="I11" s="21">
        <v>731.6</v>
      </c>
      <c r="J11" s="21">
        <f t="shared" si="0"/>
        <v>7872.0160000000005</v>
      </c>
      <c r="K11" s="26">
        <v>624</v>
      </c>
      <c r="L11" s="28">
        <f t="shared" si="1"/>
        <v>-107.60000000000002</v>
      </c>
    </row>
    <row r="12" spans="1:12" ht="31.5" x14ac:dyDescent="0.25">
      <c r="A12" s="5">
        <v>10</v>
      </c>
      <c r="B12" s="5">
        <v>912</v>
      </c>
      <c r="C12" s="12" t="s">
        <v>36</v>
      </c>
      <c r="D12" s="6" t="s">
        <v>13</v>
      </c>
      <c r="E12" s="5" t="s">
        <v>19</v>
      </c>
      <c r="F12" s="5" t="s">
        <v>37</v>
      </c>
      <c r="G12" s="5" t="s">
        <v>21</v>
      </c>
      <c r="H12" s="5">
        <v>2014</v>
      </c>
      <c r="I12" s="21">
        <v>731.57</v>
      </c>
      <c r="J12" s="21">
        <f t="shared" si="0"/>
        <v>7871.6932000000006</v>
      </c>
      <c r="K12" s="26">
        <v>624</v>
      </c>
      <c r="L12" s="28">
        <f t="shared" si="1"/>
        <v>-107.57000000000005</v>
      </c>
    </row>
    <row r="13" spans="1:12" ht="31.5" x14ac:dyDescent="0.25">
      <c r="A13" s="5">
        <v>11</v>
      </c>
      <c r="B13" s="5">
        <v>912</v>
      </c>
      <c r="C13" s="11" t="s">
        <v>24</v>
      </c>
      <c r="D13" s="3" t="s">
        <v>13</v>
      </c>
      <c r="E13" s="1" t="s">
        <v>46</v>
      </c>
      <c r="F13" s="5" t="s">
        <v>20</v>
      </c>
      <c r="G13" s="5" t="s">
        <v>20</v>
      </c>
      <c r="H13" s="5">
        <v>2014</v>
      </c>
      <c r="I13" s="21">
        <v>150.30000000000001</v>
      </c>
      <c r="J13" s="21">
        <f t="shared" si="0"/>
        <v>1617.2280000000001</v>
      </c>
      <c r="K13" s="26">
        <v>140</v>
      </c>
      <c r="L13" s="28">
        <f t="shared" si="1"/>
        <v>-10.300000000000011</v>
      </c>
    </row>
    <row r="14" spans="1:12" ht="31.5" x14ac:dyDescent="0.25">
      <c r="A14" s="5">
        <v>12</v>
      </c>
      <c r="B14" s="5">
        <v>912</v>
      </c>
      <c r="C14" s="11" t="s">
        <v>25</v>
      </c>
      <c r="D14" s="3" t="s">
        <v>26</v>
      </c>
      <c r="E14" s="1" t="s">
        <v>46</v>
      </c>
      <c r="F14" s="5" t="s">
        <v>37</v>
      </c>
      <c r="G14" s="5" t="s">
        <v>37</v>
      </c>
      <c r="H14" s="5">
        <v>2014</v>
      </c>
      <c r="I14" s="21">
        <v>79.010000000000005</v>
      </c>
      <c r="J14" s="21">
        <f t="shared" si="0"/>
        <v>850.14760000000001</v>
      </c>
      <c r="K14" s="26">
        <v>352</v>
      </c>
      <c r="L14" s="28">
        <f t="shared" si="1"/>
        <v>272.99</v>
      </c>
    </row>
    <row r="15" spans="1:12" x14ac:dyDescent="0.25">
      <c r="A15" s="5">
        <v>13</v>
      </c>
      <c r="B15" s="5">
        <v>912</v>
      </c>
      <c r="C15" s="11" t="s">
        <v>27</v>
      </c>
      <c r="D15" s="3" t="s">
        <v>26</v>
      </c>
      <c r="E15" s="5" t="s">
        <v>47</v>
      </c>
      <c r="F15" s="5" t="s">
        <v>20</v>
      </c>
      <c r="G15" s="5" t="s">
        <v>21</v>
      </c>
      <c r="H15" s="5">
        <v>2014</v>
      </c>
      <c r="I15" s="21">
        <v>131.41</v>
      </c>
      <c r="J15" s="21">
        <f t="shared" si="0"/>
        <v>1413.9715999999999</v>
      </c>
      <c r="K15" s="26">
        <v>65</v>
      </c>
      <c r="L15" s="28">
        <f t="shared" si="1"/>
        <v>-66.41</v>
      </c>
    </row>
    <row r="16" spans="1:12" ht="16.5" thickBot="1" x14ac:dyDescent="0.3">
      <c r="A16" s="15">
        <v>14</v>
      </c>
      <c r="B16" s="15">
        <v>911</v>
      </c>
      <c r="C16" s="24" t="s">
        <v>44</v>
      </c>
      <c r="D16" s="16" t="s">
        <v>13</v>
      </c>
      <c r="E16" s="5" t="s">
        <v>23</v>
      </c>
      <c r="F16" s="5" t="s">
        <v>20</v>
      </c>
      <c r="G16" s="15" t="s">
        <v>21</v>
      </c>
      <c r="H16" s="15">
        <v>1995</v>
      </c>
      <c r="I16" s="22">
        <v>402.75</v>
      </c>
      <c r="J16" s="22">
        <f t="shared" si="0"/>
        <v>4333.59</v>
      </c>
    </row>
    <row r="17" spans="1:10" ht="19.5" thickBot="1" x14ac:dyDescent="0.3">
      <c r="A17" s="17"/>
      <c r="B17" s="17"/>
      <c r="C17" s="18"/>
      <c r="D17" s="19"/>
      <c r="E17" s="17"/>
      <c r="F17" s="17"/>
      <c r="G17" s="17"/>
      <c r="H17" s="20" t="s">
        <v>45</v>
      </c>
      <c r="I17" s="23">
        <f>SUM(I3:I16)</f>
        <v>6254.72</v>
      </c>
      <c r="J17" s="23">
        <f>SUM(J3:J16)</f>
        <v>67300.787200000006</v>
      </c>
    </row>
  </sheetData>
  <autoFilter ref="A2:J16"/>
  <mergeCells count="1">
    <mergeCell ref="A1:J1"/>
  </mergeCells>
  <phoneticPr fontId="5" type="noConversion"/>
  <pageMargins left="0.15748031496062992" right="0.19685039370078741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Jagdish B. Patel</dc:creator>
  <cp:lastModifiedBy>Mahesh Joshi</cp:lastModifiedBy>
  <cp:lastPrinted>2025-01-31T05:23:35Z</cp:lastPrinted>
  <dcterms:created xsi:type="dcterms:W3CDTF">2015-06-05T18:17:20Z</dcterms:created>
  <dcterms:modified xsi:type="dcterms:W3CDTF">2025-02-01T13:12:41Z</dcterms:modified>
</cp:coreProperties>
</file>