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Lalwani Ferro\Valuation Chandannagar 2024-25\"/>
    </mc:Choice>
  </mc:AlternateContent>
  <xr:revisionPtr revIDLastSave="0" documentId="13_ncr:1_{C9AC9B73-D9CA-4C63-8E11-30A6B86A713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definedNames>
    <definedName name="_xlnm._FilterDatabase" localSheetId="0" hidden="1">Sheet1!$A$3:$H$47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4" i="1"/>
  <c r="G25" i="1"/>
  <c r="G31" i="1"/>
  <c r="G16" i="1"/>
</calcChain>
</file>

<file path=xl/sharedStrings.xml><?xml version="1.0" encoding="utf-8"?>
<sst xmlns="http://schemas.openxmlformats.org/spreadsheetml/2006/main" count="97" uniqueCount="96">
  <si>
    <t>Plant &amp; Machinery and other Fixed Asset Register (FAR)</t>
  </si>
  <si>
    <t xml:space="preserve">Sl. No. </t>
  </si>
  <si>
    <t>Machine name</t>
  </si>
  <si>
    <t>Machine Description (with Capacity)</t>
  </si>
  <si>
    <t>Machine Identification no.</t>
  </si>
  <si>
    <t>Capitalization Date</t>
  </si>
  <si>
    <t>Capitalization  Value</t>
  </si>
  <si>
    <t>Block Value</t>
  </si>
  <si>
    <t>VACCUME CIRCUIT BREAKER (VCB)</t>
  </si>
  <si>
    <t>Qty</t>
  </si>
  <si>
    <t>LFAL/001</t>
  </si>
  <si>
    <t xml:space="preserve">TRANSFORMER </t>
  </si>
  <si>
    <t>AIR CIRCUIT BREAKER(ACB)</t>
  </si>
  <si>
    <t xml:space="preserve">INDUCTION FURNANCE </t>
  </si>
  <si>
    <t>WATER TREATMENTS SYSTEMS</t>
  </si>
  <si>
    <t>STAND DRILL MACHINE</t>
  </si>
  <si>
    <t>WELDING MACHINE</t>
  </si>
  <si>
    <t>220 VOLT/200 AMP - 1, 440 VOLT ,600 AMP -1,440 VOLT ,400 AMP- MAKE- EASB</t>
  </si>
  <si>
    <t>HYDRAULIC PRESS MACHINE</t>
  </si>
  <si>
    <t>NORMAL LADDLE</t>
  </si>
  <si>
    <t>OIL FIRED FURNANCE</t>
  </si>
  <si>
    <t xml:space="preserve">DISEL GENERATOR SET </t>
  </si>
  <si>
    <t>5 KVA , 220 VOLT</t>
  </si>
  <si>
    <t>82.5 KVA ,440 VOLT</t>
  </si>
  <si>
    <t>POLUTION CONTROL SYSTEM</t>
  </si>
  <si>
    <t>SUBMARCEL PUMP</t>
  </si>
  <si>
    <t>HOT PLATE</t>
  </si>
  <si>
    <t>24 KW  -1 &amp; 18KW -2</t>
  </si>
  <si>
    <t xml:space="preserve">EOT CRANE </t>
  </si>
  <si>
    <t>5 MT -2 ,3 MT -4</t>
  </si>
  <si>
    <t xml:space="preserve">JAW CRUSER </t>
  </si>
  <si>
    <t>400 MM X225 MM</t>
  </si>
  <si>
    <t>SCREW TYPE DOUBLE ROLL CRUSIER</t>
  </si>
  <si>
    <t>SMOOTH DOUBLE ROLL CRUSIER</t>
  </si>
  <si>
    <t>VIBRATING SCREEN</t>
  </si>
  <si>
    <t>DOUBLE DECK VIBRATING SCREEN MACHINE</t>
  </si>
  <si>
    <t>GRINDING MACHINE</t>
  </si>
  <si>
    <t xml:space="preserve">MARBLE CUTTING MACHINE </t>
  </si>
  <si>
    <t>HAND DRILL MACHINE</t>
  </si>
  <si>
    <t>PENCIL GRINDER MACHINE</t>
  </si>
  <si>
    <t xml:space="preserve">HILTY MACINE </t>
  </si>
  <si>
    <t>INDUTRIAL FAN</t>
  </si>
  <si>
    <t>PADESTRAL FAN</t>
  </si>
  <si>
    <t>HAND BLOWER MACHINE</t>
  </si>
  <si>
    <t>STICHING MACHINE</t>
  </si>
  <si>
    <t>COMPUTER</t>
  </si>
  <si>
    <t>PRINTER</t>
  </si>
  <si>
    <t>SCANER</t>
  </si>
  <si>
    <t>AC MACHINE</t>
  </si>
  <si>
    <t>AQUAGURD</t>
  </si>
  <si>
    <t>MOTOR CYCLE</t>
  </si>
  <si>
    <t xml:space="preserve">DIGITAL BALANCE  PLATFORM TYPE  - </t>
  </si>
  <si>
    <t xml:space="preserve">CRANE SCALE - </t>
  </si>
  <si>
    <t>HYDRA -ESCORT</t>
  </si>
  <si>
    <t>1 PCS</t>
  </si>
  <si>
    <t xml:space="preserve">AIR COMPRESURE </t>
  </si>
  <si>
    <t>HAND PALLET TRUCK</t>
  </si>
  <si>
    <t>2.5 M.T.</t>
  </si>
  <si>
    <t>CHAIN PULLEY BLOCK</t>
  </si>
  <si>
    <t>1 M.T</t>
  </si>
  <si>
    <t>12 KV , 800 AMP FOR CONTROLLING OF 1250 KVA , 11KV/440V TRANSFORMER . MAKE - PASCAL SWITCHCARE INDIA PVT. LTD.</t>
  </si>
  <si>
    <t>1250KVA,11KV/440V</t>
  </si>
  <si>
    <t>14 mt capcity , Make - Escorts</t>
  </si>
  <si>
    <t>capacity- 2000kg-1pc- tulshi,600kg-1pc-cas,200kg-1pc- essae, 150kg-2pc- essae, 120kg -3pc-avery, 100kg -4pc- cas&amp;essae, 60kg - 1pc-avery, 50kg - 1pc-cas , 30kg-1pc-cas, 10kg-1pc-cas,</t>
  </si>
  <si>
    <t>3000 KGS - 2 PCS-essae</t>
  </si>
  <si>
    <t>hero super splendor -125cc</t>
  </si>
  <si>
    <t>BLUESTAR Water Cooler-AQUAGUARD  UV purifier MODEL-AG200 -1pc,kent-2pc</t>
  </si>
  <si>
    <t>assembly computer-4pc</t>
  </si>
  <si>
    <t>hp-3pc</t>
  </si>
  <si>
    <t>window ac 1.5 ton -2pc,split ac 1.5 ton-2pc</t>
  </si>
  <si>
    <t>Epson-1pc</t>
  </si>
  <si>
    <t xml:space="preserve">1/2 inch </t>
  </si>
  <si>
    <t>Make - L&amp;T , 2500 Amp,440 volt,4 pole</t>
  </si>
  <si>
    <t>250 KW - 440 VAC,Metal capacity -300 kgs -INDUCTOTHERM INDIA PVT LTD</t>
  </si>
  <si>
    <t>POWER HACKSaW</t>
  </si>
  <si>
    <t>Balde Size -350 x 25 x1.25 mm</t>
  </si>
  <si>
    <t>500 kg</t>
  </si>
  <si>
    <t xml:space="preserve">100 kg </t>
  </si>
  <si>
    <t>440 volt- 1, 220 volt -5</t>
  </si>
  <si>
    <t>5" cutting wheel  size</t>
  </si>
  <si>
    <t xml:space="preserve">12 mm - 2 pcs , hammer drill -2 pcs </t>
  </si>
  <si>
    <t>6 mm</t>
  </si>
  <si>
    <t>PM.C.C.</t>
  </si>
  <si>
    <t>50 AMP -1,63 A-1,125A-1, 3 PHASE 440 VOLT V AC</t>
  </si>
  <si>
    <t>OWN MADE</t>
  </si>
  <si>
    <t>1 HP - SINGLE -1 PCS, 1.5 HP -SINGLE -1 PCS, 5 HP -3 PHASE -1 PCS</t>
  </si>
  <si>
    <r>
      <t>4000 Nm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/HR-2 PCS , NEW PROJECT -1 PCS</t>
    </r>
  </si>
  <si>
    <t>V X10X20/III</t>
  </si>
  <si>
    <t>1 TON PER HOUR</t>
  </si>
  <si>
    <t>36 INCH</t>
  </si>
  <si>
    <t>24 INCH - 3 PHASE</t>
  </si>
  <si>
    <t>220 VOLT</t>
  </si>
  <si>
    <t>Double Stiching Machine 1/10 HP ,220 VAC</t>
  </si>
  <si>
    <t>600 CFN</t>
  </si>
  <si>
    <t>Model -TE 800-AVR, POWER-1850W,230VAC</t>
  </si>
  <si>
    <r>
      <t xml:space="preserve">Company Name:  </t>
    </r>
    <r>
      <rPr>
        <b/>
        <sz val="11"/>
        <color theme="1"/>
        <rFont val="Calibri"/>
        <family val="2"/>
        <scheme val="minor"/>
      </rPr>
      <t>Lalwani Ferro Alloys Limited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</si>
</sst>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workbookViewId="0">
      <pane ySplit="3" topLeftCell="A4" activePane="bottomLeft" state="frozen"/>
      <selection pane="bottomLeft" activeCell="F4" sqref="F4"/>
    </sheetView>
  </sheetViews>
  <sheetFormatPr defaultRowHeight="15" x14ac:dyDescent="0.25"/>
  <cols>
    <col min="1" max="1" width="9.140625" style="1"/>
    <col min="2" max="2" width="39.42578125" customWidth="1"/>
    <col min="3" max="3" width="19.85546875" style="1" customWidth="1"/>
    <col min="4" max="4" width="61.42578125" style="2" customWidth="1"/>
    <col min="5" max="5" width="27.140625" customWidth="1"/>
    <col min="6" max="7" width="19.140625" customWidth="1"/>
    <col min="8" max="8" width="12.140625" customWidth="1"/>
  </cols>
  <sheetData>
    <row r="1" spans="1:8" x14ac:dyDescent="0.25">
      <c r="A1" s="17"/>
      <c r="B1" s="18"/>
      <c r="C1" s="19"/>
      <c r="D1" s="31" t="s">
        <v>0</v>
      </c>
      <c r="E1" s="32"/>
      <c r="F1" s="18"/>
      <c r="G1" s="18"/>
      <c r="H1" s="20"/>
    </row>
    <row r="2" spans="1:8" x14ac:dyDescent="0.25">
      <c r="A2" s="21"/>
      <c r="B2" s="5"/>
      <c r="C2" s="4"/>
      <c r="D2" s="6" t="s">
        <v>95</v>
      </c>
      <c r="E2" s="5"/>
      <c r="F2" s="5"/>
      <c r="G2" s="5"/>
      <c r="H2" s="22"/>
    </row>
    <row r="3" spans="1:8" x14ac:dyDescent="0.25">
      <c r="A3" s="26" t="s">
        <v>1</v>
      </c>
      <c r="B3" s="27" t="s">
        <v>2</v>
      </c>
      <c r="C3" s="28" t="s">
        <v>9</v>
      </c>
      <c r="D3" s="29" t="s">
        <v>3</v>
      </c>
      <c r="E3" s="27" t="s">
        <v>4</v>
      </c>
      <c r="F3" s="27" t="s">
        <v>5</v>
      </c>
      <c r="G3" s="27" t="s">
        <v>6</v>
      </c>
      <c r="H3" s="30" t="s">
        <v>7</v>
      </c>
    </row>
    <row r="4" spans="1:8" ht="38.25" customHeight="1" x14ac:dyDescent="0.25">
      <c r="A4" s="21">
        <v>5</v>
      </c>
      <c r="B4" s="5" t="s">
        <v>13</v>
      </c>
      <c r="C4" s="4">
        <v>2</v>
      </c>
      <c r="D4" s="6" t="s">
        <v>73</v>
      </c>
      <c r="E4" s="5"/>
      <c r="F4" s="5"/>
      <c r="G4" s="14">
        <f>12000000+3000000+105000+240000</f>
        <v>15345000</v>
      </c>
      <c r="H4" s="22"/>
    </row>
    <row r="5" spans="1:8" x14ac:dyDescent="0.25">
      <c r="A5" s="21">
        <v>18</v>
      </c>
      <c r="B5" s="5" t="s">
        <v>28</v>
      </c>
      <c r="C5" s="4">
        <v>6</v>
      </c>
      <c r="D5" s="6" t="s">
        <v>29</v>
      </c>
      <c r="E5" s="5"/>
      <c r="F5" s="5"/>
      <c r="G5" s="14">
        <v>12000000</v>
      </c>
      <c r="H5" s="22"/>
    </row>
    <row r="6" spans="1:8" x14ac:dyDescent="0.25">
      <c r="A6" s="21">
        <v>19</v>
      </c>
      <c r="B6" s="5" t="s">
        <v>30</v>
      </c>
      <c r="C6" s="4">
        <v>2</v>
      </c>
      <c r="D6" s="6" t="s">
        <v>31</v>
      </c>
      <c r="E6" s="5"/>
      <c r="F6" s="5"/>
      <c r="G6" s="14">
        <v>2800000</v>
      </c>
      <c r="H6" s="22"/>
    </row>
    <row r="7" spans="1:8" x14ac:dyDescent="0.25">
      <c r="A7" s="21">
        <v>41</v>
      </c>
      <c r="B7" s="5" t="s">
        <v>53</v>
      </c>
      <c r="C7" s="4" t="s">
        <v>54</v>
      </c>
      <c r="D7" s="6" t="s">
        <v>62</v>
      </c>
      <c r="E7" s="5"/>
      <c r="F7" s="5"/>
      <c r="G7" s="14">
        <v>1550000</v>
      </c>
      <c r="H7" s="22"/>
    </row>
    <row r="8" spans="1:8" x14ac:dyDescent="0.25">
      <c r="A8" s="21">
        <v>20</v>
      </c>
      <c r="B8" s="5" t="s">
        <v>33</v>
      </c>
      <c r="C8" s="4">
        <v>1</v>
      </c>
      <c r="D8" s="6"/>
      <c r="E8" s="5"/>
      <c r="F8" s="5"/>
      <c r="G8" s="14">
        <v>1160000</v>
      </c>
      <c r="H8" s="22"/>
    </row>
    <row r="9" spans="1:8" x14ac:dyDescent="0.25">
      <c r="A9" s="21">
        <v>22</v>
      </c>
      <c r="B9" s="5" t="s">
        <v>34</v>
      </c>
      <c r="C9" s="4">
        <v>1</v>
      </c>
      <c r="D9" s="6" t="s">
        <v>87</v>
      </c>
      <c r="E9" s="5"/>
      <c r="F9" s="5"/>
      <c r="G9" s="14">
        <v>1020000</v>
      </c>
      <c r="H9" s="22"/>
    </row>
    <row r="10" spans="1:8" x14ac:dyDescent="0.25">
      <c r="A10" s="21">
        <v>21</v>
      </c>
      <c r="B10" s="5" t="s">
        <v>32</v>
      </c>
      <c r="C10" s="4">
        <v>1</v>
      </c>
      <c r="D10" s="6"/>
      <c r="E10" s="5"/>
      <c r="F10" s="5"/>
      <c r="G10" s="14">
        <v>900000</v>
      </c>
      <c r="H10" s="22"/>
    </row>
    <row r="11" spans="1:8" x14ac:dyDescent="0.25">
      <c r="A11" s="21">
        <v>2</v>
      </c>
      <c r="B11" s="5" t="s">
        <v>11</v>
      </c>
      <c r="C11" s="4">
        <v>1</v>
      </c>
      <c r="D11" s="7" t="s">
        <v>61</v>
      </c>
      <c r="E11" s="5"/>
      <c r="F11" s="5"/>
      <c r="G11" s="14">
        <v>885000</v>
      </c>
      <c r="H11" s="22"/>
    </row>
    <row r="12" spans="1:8" x14ac:dyDescent="0.25">
      <c r="A12" s="21">
        <v>14</v>
      </c>
      <c r="B12" s="5" t="s">
        <v>21</v>
      </c>
      <c r="C12" s="4">
        <v>1</v>
      </c>
      <c r="D12" s="6" t="s">
        <v>23</v>
      </c>
      <c r="E12" s="5"/>
      <c r="F12" s="5"/>
      <c r="G12" s="14">
        <v>501000</v>
      </c>
      <c r="H12" s="22"/>
    </row>
    <row r="13" spans="1:8" x14ac:dyDescent="0.25">
      <c r="A13" s="21">
        <v>23</v>
      </c>
      <c r="B13" s="5" t="s">
        <v>35</v>
      </c>
      <c r="C13" s="4">
        <v>4</v>
      </c>
      <c r="D13" s="6" t="s">
        <v>88</v>
      </c>
      <c r="E13" s="5"/>
      <c r="F13" s="5"/>
      <c r="G13" s="14">
        <v>500000</v>
      </c>
      <c r="H13" s="22"/>
    </row>
    <row r="14" spans="1:8" ht="30" x14ac:dyDescent="0.25">
      <c r="A14" s="21">
        <v>1</v>
      </c>
      <c r="B14" s="5" t="s">
        <v>8</v>
      </c>
      <c r="C14" s="4">
        <v>1</v>
      </c>
      <c r="D14" s="6" t="s">
        <v>60</v>
      </c>
      <c r="E14" s="5" t="s">
        <v>10</v>
      </c>
      <c r="F14" s="5"/>
      <c r="G14" s="14">
        <v>372880</v>
      </c>
      <c r="H14" s="22"/>
    </row>
    <row r="15" spans="1:8" ht="12.75" customHeight="1" x14ac:dyDescent="0.25">
      <c r="A15" s="21">
        <v>30</v>
      </c>
      <c r="B15" s="5" t="s">
        <v>42</v>
      </c>
      <c r="C15" s="4">
        <v>23</v>
      </c>
      <c r="D15" s="6" t="s">
        <v>90</v>
      </c>
      <c r="E15" s="5"/>
      <c r="F15" s="5"/>
      <c r="G15" s="14">
        <f>15000*23</f>
        <v>345000</v>
      </c>
      <c r="H15" s="22"/>
    </row>
    <row r="16" spans="1:8" ht="45" x14ac:dyDescent="0.25">
      <c r="A16" s="21">
        <v>39</v>
      </c>
      <c r="B16" s="5" t="s">
        <v>51</v>
      </c>
      <c r="C16" s="4">
        <v>16</v>
      </c>
      <c r="D16" s="6" t="s">
        <v>63</v>
      </c>
      <c r="E16" s="5"/>
      <c r="F16" s="5"/>
      <c r="G16" s="14">
        <f>SUM(24000,44000,13000,11500,40200,21800,50500,21800,30500)</f>
        <v>257300</v>
      </c>
      <c r="H16" s="22"/>
    </row>
    <row r="17" spans="1:8" x14ac:dyDescent="0.25">
      <c r="A17" s="21">
        <v>10</v>
      </c>
      <c r="B17" s="5" t="s">
        <v>18</v>
      </c>
      <c r="C17" s="4">
        <v>1</v>
      </c>
      <c r="D17" s="6" t="s">
        <v>84</v>
      </c>
      <c r="E17" s="5"/>
      <c r="F17" s="5"/>
      <c r="G17" s="14">
        <v>250000</v>
      </c>
      <c r="H17" s="22"/>
    </row>
    <row r="18" spans="1:8" x14ac:dyDescent="0.25">
      <c r="A18" s="21">
        <v>11</v>
      </c>
      <c r="B18" s="5" t="s">
        <v>19</v>
      </c>
      <c r="C18" s="4">
        <v>7</v>
      </c>
      <c r="D18" s="6" t="s">
        <v>76</v>
      </c>
      <c r="E18" s="5"/>
      <c r="F18" s="5"/>
      <c r="G18" s="14">
        <v>250000</v>
      </c>
      <c r="H18" s="22"/>
    </row>
    <row r="19" spans="1:8" x14ac:dyDescent="0.25">
      <c r="A19" s="21">
        <v>13</v>
      </c>
      <c r="B19" s="5" t="s">
        <v>21</v>
      </c>
      <c r="C19" s="4">
        <v>1</v>
      </c>
      <c r="D19" s="6" t="s">
        <v>22</v>
      </c>
      <c r="E19" s="5"/>
      <c r="F19" s="5"/>
      <c r="G19" s="14">
        <v>240000</v>
      </c>
      <c r="H19" s="22"/>
    </row>
    <row r="20" spans="1:8" x14ac:dyDescent="0.25">
      <c r="A20" s="21">
        <v>3</v>
      </c>
      <c r="B20" s="5" t="s">
        <v>12</v>
      </c>
      <c r="C20" s="4">
        <v>1</v>
      </c>
      <c r="D20" s="6" t="s">
        <v>72</v>
      </c>
      <c r="E20" s="5"/>
      <c r="F20" s="5"/>
      <c r="G20" s="14">
        <v>150000</v>
      </c>
      <c r="H20" s="22"/>
    </row>
    <row r="21" spans="1:8" x14ac:dyDescent="0.25">
      <c r="A21" s="21">
        <v>4</v>
      </c>
      <c r="B21" s="5" t="s">
        <v>82</v>
      </c>
      <c r="C21" s="4">
        <v>2</v>
      </c>
      <c r="D21" s="6" t="s">
        <v>83</v>
      </c>
      <c r="E21" s="5"/>
      <c r="F21" s="5"/>
      <c r="G21" s="14">
        <v>150000</v>
      </c>
      <c r="H21" s="22"/>
    </row>
    <row r="22" spans="1:8" x14ac:dyDescent="0.25">
      <c r="A22" s="21">
        <v>42</v>
      </c>
      <c r="B22" s="5" t="s">
        <v>55</v>
      </c>
      <c r="C22" s="4">
        <v>1</v>
      </c>
      <c r="D22" s="6" t="s">
        <v>93</v>
      </c>
      <c r="E22" s="5"/>
      <c r="F22" s="5"/>
      <c r="G22" s="14">
        <v>150000</v>
      </c>
      <c r="H22" s="22"/>
    </row>
    <row r="23" spans="1:8" x14ac:dyDescent="0.25">
      <c r="A23" s="21">
        <v>6</v>
      </c>
      <c r="B23" s="5" t="s">
        <v>14</v>
      </c>
      <c r="C23" s="4">
        <v>1</v>
      </c>
      <c r="D23" s="6"/>
      <c r="E23" s="5"/>
      <c r="F23" s="5"/>
      <c r="G23" s="14">
        <v>140000</v>
      </c>
      <c r="H23" s="22"/>
    </row>
    <row r="24" spans="1:8" x14ac:dyDescent="0.25">
      <c r="A24" s="21">
        <v>33</v>
      </c>
      <c r="B24" s="5" t="s">
        <v>45</v>
      </c>
      <c r="C24" s="4">
        <v>4</v>
      </c>
      <c r="D24" s="6" t="s">
        <v>67</v>
      </c>
      <c r="E24" s="5"/>
      <c r="F24" s="5"/>
      <c r="G24" s="14">
        <v>140000</v>
      </c>
      <c r="H24" s="22"/>
    </row>
    <row r="25" spans="1:8" ht="30" x14ac:dyDescent="0.25">
      <c r="A25" s="21">
        <v>8</v>
      </c>
      <c r="B25" s="5" t="s">
        <v>16</v>
      </c>
      <c r="C25" s="4">
        <v>3</v>
      </c>
      <c r="D25" s="6" t="s">
        <v>17</v>
      </c>
      <c r="E25" s="5"/>
      <c r="F25" s="5"/>
      <c r="G25" s="14">
        <f>52000+70000</f>
        <v>122000</v>
      </c>
      <c r="H25" s="22"/>
    </row>
    <row r="26" spans="1:8" x14ac:dyDescent="0.25">
      <c r="A26" s="21">
        <v>36</v>
      </c>
      <c r="B26" s="5" t="s">
        <v>48</v>
      </c>
      <c r="C26" s="4">
        <v>4</v>
      </c>
      <c r="D26" s="6" t="s">
        <v>69</v>
      </c>
      <c r="E26" s="5"/>
      <c r="F26" s="5"/>
      <c r="G26" s="14">
        <v>120000</v>
      </c>
      <c r="H26" s="22"/>
    </row>
    <row r="27" spans="1:8" x14ac:dyDescent="0.25">
      <c r="A27" s="21">
        <v>38</v>
      </c>
      <c r="B27" s="5" t="s">
        <v>50</v>
      </c>
      <c r="C27" s="4">
        <v>2</v>
      </c>
      <c r="D27" s="6" t="s">
        <v>65</v>
      </c>
      <c r="E27" s="5"/>
      <c r="F27" s="5"/>
      <c r="G27" s="14">
        <v>120000</v>
      </c>
      <c r="H27" s="22"/>
    </row>
    <row r="28" spans="1:8" x14ac:dyDescent="0.25">
      <c r="A28" s="21">
        <v>40</v>
      </c>
      <c r="B28" s="5" t="s">
        <v>52</v>
      </c>
      <c r="C28" s="4">
        <v>2</v>
      </c>
      <c r="D28" s="6" t="s">
        <v>64</v>
      </c>
      <c r="E28" s="5"/>
      <c r="F28" s="5"/>
      <c r="G28" s="14">
        <v>120000</v>
      </c>
      <c r="H28" s="22"/>
    </row>
    <row r="29" spans="1:8" x14ac:dyDescent="0.25">
      <c r="A29" s="21">
        <v>9</v>
      </c>
      <c r="B29" s="5" t="s">
        <v>74</v>
      </c>
      <c r="C29" s="4">
        <v>2</v>
      </c>
      <c r="D29" s="6" t="s">
        <v>75</v>
      </c>
      <c r="E29" s="5"/>
      <c r="F29" s="5"/>
      <c r="G29" s="14">
        <v>80000</v>
      </c>
      <c r="H29" s="22"/>
    </row>
    <row r="30" spans="1:8" x14ac:dyDescent="0.25">
      <c r="A30" s="21">
        <v>29</v>
      </c>
      <c r="B30" s="5" t="s">
        <v>41</v>
      </c>
      <c r="C30" s="4">
        <v>4</v>
      </c>
      <c r="D30" s="6" t="s">
        <v>89</v>
      </c>
      <c r="E30" s="5"/>
      <c r="F30" s="5"/>
      <c r="G30" s="14">
        <v>80000</v>
      </c>
      <c r="H30" s="22"/>
    </row>
    <row r="31" spans="1:8" s="3" customFormat="1" ht="30" x14ac:dyDescent="0.25">
      <c r="A31" s="21">
        <v>37</v>
      </c>
      <c r="B31" s="5" t="s">
        <v>49</v>
      </c>
      <c r="C31" s="4">
        <v>3</v>
      </c>
      <c r="D31" s="6" t="s">
        <v>66</v>
      </c>
      <c r="E31" s="5"/>
      <c r="F31" s="5"/>
      <c r="G31" s="14">
        <f>SUM(47500,5700,14500)</f>
        <v>67700</v>
      </c>
      <c r="H31" s="22"/>
    </row>
    <row r="32" spans="1:8" x14ac:dyDescent="0.25">
      <c r="A32" s="21">
        <v>17</v>
      </c>
      <c r="B32" s="5" t="s">
        <v>26</v>
      </c>
      <c r="C32" s="4">
        <v>3</v>
      </c>
      <c r="D32" s="6" t="s">
        <v>27</v>
      </c>
      <c r="E32" s="5"/>
      <c r="F32" s="5"/>
      <c r="G32" s="14">
        <v>66000</v>
      </c>
      <c r="H32" s="22"/>
    </row>
    <row r="33" spans="1:8" x14ac:dyDescent="0.25">
      <c r="A33" s="21">
        <v>7</v>
      </c>
      <c r="B33" s="5" t="s">
        <v>15</v>
      </c>
      <c r="C33" s="4">
        <v>2</v>
      </c>
      <c r="D33" s="6" t="s">
        <v>71</v>
      </c>
      <c r="E33" s="5"/>
      <c r="F33" s="5"/>
      <c r="G33" s="14">
        <v>56000</v>
      </c>
      <c r="H33" s="22"/>
    </row>
    <row r="34" spans="1:8" x14ac:dyDescent="0.25">
      <c r="A34" s="21">
        <v>16</v>
      </c>
      <c r="B34" s="5" t="s">
        <v>25</v>
      </c>
      <c r="C34" s="4">
        <v>3</v>
      </c>
      <c r="D34" s="6" t="s">
        <v>85</v>
      </c>
      <c r="E34" s="5"/>
      <c r="F34" s="5"/>
      <c r="G34" s="14">
        <v>55000</v>
      </c>
      <c r="H34" s="22"/>
    </row>
    <row r="35" spans="1:8" x14ac:dyDescent="0.25">
      <c r="A35" s="21">
        <v>32</v>
      </c>
      <c r="B35" s="5" t="s">
        <v>44</v>
      </c>
      <c r="C35" s="4">
        <v>7</v>
      </c>
      <c r="D35" s="6" t="s">
        <v>92</v>
      </c>
      <c r="E35" s="5"/>
      <c r="F35" s="5"/>
      <c r="G35" s="14">
        <v>50000</v>
      </c>
      <c r="H35" s="22"/>
    </row>
    <row r="36" spans="1:8" x14ac:dyDescent="0.25">
      <c r="A36" s="21">
        <v>34</v>
      </c>
      <c r="B36" s="5" t="s">
        <v>46</v>
      </c>
      <c r="C36" s="4">
        <v>3</v>
      </c>
      <c r="D36" s="6" t="s">
        <v>68</v>
      </c>
      <c r="E36" s="5"/>
      <c r="F36" s="5"/>
      <c r="G36" s="14">
        <v>44000</v>
      </c>
      <c r="H36" s="22"/>
    </row>
    <row r="37" spans="1:8" x14ac:dyDescent="0.25">
      <c r="A37" s="21">
        <v>24</v>
      </c>
      <c r="B37" s="5" t="s">
        <v>36</v>
      </c>
      <c r="C37" s="4">
        <v>6</v>
      </c>
      <c r="D37" s="6" t="s">
        <v>78</v>
      </c>
      <c r="E37" s="5"/>
      <c r="F37" s="5"/>
      <c r="G37" s="14">
        <v>40000</v>
      </c>
      <c r="H37" s="22"/>
    </row>
    <row r="38" spans="1:8" x14ac:dyDescent="0.25">
      <c r="A38" s="21">
        <v>35</v>
      </c>
      <c r="B38" s="5" t="s">
        <v>47</v>
      </c>
      <c r="C38" s="4">
        <v>1</v>
      </c>
      <c r="D38" s="6" t="s">
        <v>70</v>
      </c>
      <c r="E38" s="5"/>
      <c r="F38" s="5"/>
      <c r="G38" s="14">
        <v>38000</v>
      </c>
      <c r="H38" s="22"/>
    </row>
    <row r="39" spans="1:8" x14ac:dyDescent="0.25">
      <c r="A39" s="21">
        <v>26</v>
      </c>
      <c r="B39" s="5" t="s">
        <v>38</v>
      </c>
      <c r="C39" s="4">
        <v>4</v>
      </c>
      <c r="D39" s="6" t="s">
        <v>80</v>
      </c>
      <c r="E39" s="5"/>
      <c r="F39" s="5"/>
      <c r="G39" s="14">
        <v>20000</v>
      </c>
      <c r="H39" s="22"/>
    </row>
    <row r="40" spans="1:8" x14ac:dyDescent="0.25">
      <c r="A40" s="21">
        <v>43</v>
      </c>
      <c r="B40" s="5" t="s">
        <v>56</v>
      </c>
      <c r="C40" s="4">
        <v>2</v>
      </c>
      <c r="D40" s="6" t="s">
        <v>57</v>
      </c>
      <c r="E40" s="5"/>
      <c r="F40" s="5"/>
      <c r="G40" s="14">
        <v>20000</v>
      </c>
      <c r="H40" s="22"/>
    </row>
    <row r="41" spans="1:8" x14ac:dyDescent="0.25">
      <c r="A41" s="21">
        <v>44</v>
      </c>
      <c r="B41" s="5" t="s">
        <v>58</v>
      </c>
      <c r="C41" s="4">
        <v>1</v>
      </c>
      <c r="D41" s="6" t="s">
        <v>59</v>
      </c>
      <c r="E41" s="5"/>
      <c r="F41" s="5"/>
      <c r="G41" s="14">
        <v>20000</v>
      </c>
      <c r="H41" s="22"/>
    </row>
    <row r="42" spans="1:8" x14ac:dyDescent="0.25">
      <c r="A42" s="24">
        <v>28</v>
      </c>
      <c r="B42" s="12" t="s">
        <v>40</v>
      </c>
      <c r="C42" s="11">
        <v>1</v>
      </c>
      <c r="D42" s="13" t="s">
        <v>94</v>
      </c>
      <c r="E42" s="12"/>
      <c r="F42" s="12"/>
      <c r="G42" s="15">
        <v>10000</v>
      </c>
      <c r="H42" s="25"/>
    </row>
    <row r="43" spans="1:8" x14ac:dyDescent="0.25">
      <c r="A43" s="21">
        <v>31</v>
      </c>
      <c r="B43" s="5" t="s">
        <v>43</v>
      </c>
      <c r="C43" s="4">
        <v>6</v>
      </c>
      <c r="D43" s="6" t="s">
        <v>91</v>
      </c>
      <c r="E43" s="5"/>
      <c r="F43" s="5"/>
      <c r="G43" s="14">
        <v>9000</v>
      </c>
      <c r="H43" s="22"/>
    </row>
    <row r="44" spans="1:8" x14ac:dyDescent="0.25">
      <c r="A44" s="21">
        <v>25</v>
      </c>
      <c r="B44" s="5" t="s">
        <v>37</v>
      </c>
      <c r="C44" s="4">
        <v>2</v>
      </c>
      <c r="D44" s="6" t="s">
        <v>79</v>
      </c>
      <c r="E44" s="5"/>
      <c r="F44" s="5"/>
      <c r="G44" s="14">
        <v>7000</v>
      </c>
      <c r="H44" s="22"/>
    </row>
    <row r="45" spans="1:8" x14ac:dyDescent="0.25">
      <c r="A45" s="21">
        <v>27</v>
      </c>
      <c r="B45" s="5" t="s">
        <v>39</v>
      </c>
      <c r="C45" s="4">
        <v>1</v>
      </c>
      <c r="D45" s="6" t="s">
        <v>81</v>
      </c>
      <c r="E45" s="5"/>
      <c r="F45" s="5"/>
      <c r="G45" s="14">
        <v>3500</v>
      </c>
      <c r="H45" s="22"/>
    </row>
    <row r="46" spans="1:8" x14ac:dyDescent="0.25">
      <c r="A46" s="23">
        <v>12</v>
      </c>
      <c r="B46" s="9" t="s">
        <v>20</v>
      </c>
      <c r="C46" s="8">
        <v>1</v>
      </c>
      <c r="D46" s="10" t="s">
        <v>77</v>
      </c>
      <c r="E46" s="9"/>
      <c r="F46" s="9"/>
      <c r="G46" s="16"/>
      <c r="H46" s="22"/>
    </row>
    <row r="47" spans="1:8" ht="18" thickBot="1" x14ac:dyDescent="0.3">
      <c r="A47" s="33">
        <v>15</v>
      </c>
      <c r="B47" s="34" t="s">
        <v>24</v>
      </c>
      <c r="C47" s="35">
        <v>3</v>
      </c>
      <c r="D47" s="36" t="s">
        <v>86</v>
      </c>
      <c r="E47" s="34"/>
      <c r="F47" s="34"/>
      <c r="G47" s="37"/>
      <c r="H47" s="38"/>
    </row>
  </sheetData>
  <sortState xmlns:xlrd2="http://schemas.microsoft.com/office/spreadsheetml/2017/richdata2" ref="A4:H47">
    <sortCondition descending="1" ref="G3:G47"/>
  </sortState>
  <mergeCells count="1">
    <mergeCell ref="D1:E1"/>
  </mergeCells>
  <phoneticPr fontId="2" type="noConversion"/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2025-03-03T10:30:53Z</cp:lastPrinted>
  <dcterms:created xsi:type="dcterms:W3CDTF">2015-06-05T18:17:20Z</dcterms:created>
  <dcterms:modified xsi:type="dcterms:W3CDTF">2025-03-04T08:42:54Z</dcterms:modified>
</cp:coreProperties>
</file>