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entor3\Desktop\ISGEC\399and400\400, Ms. ISGEC Heavy Engineering Limited\"/>
    </mc:Choice>
  </mc:AlternateContent>
  <bookViews>
    <workbookView xWindow="0" yWindow="0" windowWidth="24000" windowHeight="9435" activeTab="1"/>
  </bookViews>
  <sheets>
    <sheet name="Sheet1" sheetId="1" r:id="rId1"/>
    <sheet name="Sheet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2" l="1"/>
  <c r="I11" i="2"/>
  <c r="G10" i="2"/>
  <c r="I10" i="2" s="1"/>
  <c r="I9" i="2"/>
  <c r="I8" i="2"/>
  <c r="I7" i="2"/>
  <c r="G6" i="2"/>
  <c r="I6" i="2" s="1"/>
  <c r="I5" i="2"/>
  <c r="G5" i="2"/>
  <c r="G4" i="2"/>
  <c r="G13" i="2" s="1"/>
  <c r="I4" i="2" l="1"/>
  <c r="I13" i="2" s="1"/>
  <c r="G12" i="1" l="1"/>
</calcChain>
</file>

<file path=xl/sharedStrings.xml><?xml version="1.0" encoding="utf-8"?>
<sst xmlns="http://schemas.openxmlformats.org/spreadsheetml/2006/main" count="75" uniqueCount="36">
  <si>
    <t>S. No.</t>
  </si>
  <si>
    <t>Building/ Block Name</t>
  </si>
  <si>
    <t>Total Floors</t>
  </si>
  <si>
    <t>Type of Structure</t>
  </si>
  <si>
    <t>Height of Structure (In ft.)</t>
  </si>
  <si>
    <t>Covered Area (In Sq.ft.)</t>
  </si>
  <si>
    <t>Shed No. (1-6)</t>
  </si>
  <si>
    <t>Existing Store</t>
  </si>
  <si>
    <t>Office Block</t>
  </si>
  <si>
    <t>Furnace Shed</t>
  </si>
  <si>
    <t>Shipping Shed</t>
  </si>
  <si>
    <t>Canteen Building</t>
  </si>
  <si>
    <t>STP</t>
  </si>
  <si>
    <t>Oxygen Tank</t>
  </si>
  <si>
    <t>Boundary Wall</t>
  </si>
  <si>
    <t>Ground Floor</t>
  </si>
  <si>
    <t>G + 2 Floor</t>
  </si>
  <si>
    <t>GI Sheet roof mounted on steel column &amp; truss structure</t>
  </si>
  <si>
    <t>RCC Structure on Ground &amp; First Floor and GI Sheet roof mounted on second floor</t>
  </si>
  <si>
    <t xml:space="preserve">RCC structure   </t>
  </si>
  <si>
    <t>Brickwall</t>
  </si>
  <si>
    <t>810 ru. mtr.</t>
  </si>
  <si>
    <t>Total</t>
  </si>
  <si>
    <t>Building / Block Name</t>
  </si>
  <si>
    <t>Height of Structure         (In ft.)</t>
  </si>
  <si>
    <t>Covered Area      (In Sq.ft.)</t>
  </si>
  <si>
    <t>Rates Adopted per sq.ft.</t>
  </si>
  <si>
    <t>Total Depreciated Market Value</t>
  </si>
  <si>
    <t>Shed No. (1 - 6)</t>
  </si>
  <si>
    <t>G+ 2 floor</t>
  </si>
  <si>
    <t xml:space="preserve">RCC Structure on Ground &amp; First Floor and GI Sheet roof mounted on second floor </t>
  </si>
  <si>
    <t>RCC structure</t>
  </si>
  <si>
    <t xml:space="preserve">Boundary Wall </t>
  </si>
  <si>
    <t>Rs. 2500.00 per ru.mtr.</t>
  </si>
  <si>
    <t>-</t>
  </si>
  <si>
    <t xml:space="preserve">AREA STATEMENT OF BUILDING/ CIVIL STRUCTUERE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</si>
</sst>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[$Rs.-4009]\ * #,##0.00_ ;_ [$Rs.-4009]\ * \-#,##0.00_ ;_ [$Rs.-4009]\ * &quot;-&quot;??_ ;_ @_ 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00206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5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1" fontId="0" fillId="0" borderId="1" xfId="0" applyNumberFormat="1" applyBorder="1" applyAlignment="1">
      <alignment horizontal="center" vertical="center" wrapText="1"/>
    </xf>
    <xf numFmtId="164" fontId="0" fillId="0" borderId="1" xfId="1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1" fillId="0" borderId="1" xfId="1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2"/>
  <sheetViews>
    <sheetView workbookViewId="0">
      <selection activeCell="I5" sqref="I5"/>
    </sheetView>
  </sheetViews>
  <sheetFormatPr defaultRowHeight="15" x14ac:dyDescent="0.25"/>
  <cols>
    <col min="1" max="2" width="9.140625" style="4"/>
    <col min="3" max="3" width="19.7109375" style="4" customWidth="1"/>
    <col min="4" max="4" width="13.28515625" style="4" customWidth="1"/>
    <col min="5" max="5" width="23.85546875" style="4" customWidth="1"/>
    <col min="6" max="6" width="16" style="4" customWidth="1"/>
    <col min="7" max="7" width="14" style="4" customWidth="1"/>
    <col min="8" max="16384" width="9.140625" style="4"/>
  </cols>
  <sheetData>
    <row r="2" spans="2:7" s="1" customFormat="1" ht="30" x14ac:dyDescent="0.25"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</row>
    <row r="3" spans="2:7" ht="45" x14ac:dyDescent="0.25">
      <c r="B3" s="3">
        <v>1</v>
      </c>
      <c r="C3" s="3" t="s">
        <v>6</v>
      </c>
      <c r="D3" s="3" t="s">
        <v>15</v>
      </c>
      <c r="E3" s="3" t="s">
        <v>17</v>
      </c>
      <c r="F3" s="3">
        <v>30</v>
      </c>
      <c r="G3" s="3">
        <v>163158</v>
      </c>
    </row>
    <row r="4" spans="2:7" ht="45" x14ac:dyDescent="0.25">
      <c r="B4" s="3">
        <v>2</v>
      </c>
      <c r="C4" s="3" t="s">
        <v>7</v>
      </c>
      <c r="D4" s="3" t="s">
        <v>15</v>
      </c>
      <c r="E4" s="3" t="s">
        <v>17</v>
      </c>
      <c r="F4" s="3">
        <v>30</v>
      </c>
      <c r="G4" s="3">
        <v>25179</v>
      </c>
    </row>
    <row r="5" spans="2:7" ht="60" x14ac:dyDescent="0.25">
      <c r="B5" s="3">
        <v>3</v>
      </c>
      <c r="C5" s="3" t="s">
        <v>8</v>
      </c>
      <c r="D5" s="3" t="s">
        <v>16</v>
      </c>
      <c r="E5" s="3" t="s">
        <v>18</v>
      </c>
      <c r="F5" s="3">
        <v>12</v>
      </c>
      <c r="G5" s="3">
        <v>662</v>
      </c>
    </row>
    <row r="6" spans="2:7" ht="45" x14ac:dyDescent="0.25">
      <c r="B6" s="3">
        <v>4</v>
      </c>
      <c r="C6" s="3" t="s">
        <v>9</v>
      </c>
      <c r="D6" s="3" t="s">
        <v>15</v>
      </c>
      <c r="E6" s="3" t="s">
        <v>17</v>
      </c>
      <c r="F6" s="3">
        <v>35</v>
      </c>
      <c r="G6" s="3">
        <v>2734</v>
      </c>
    </row>
    <row r="7" spans="2:7" ht="45" x14ac:dyDescent="0.25">
      <c r="B7" s="3">
        <v>5</v>
      </c>
      <c r="C7" s="3" t="s">
        <v>10</v>
      </c>
      <c r="D7" s="3" t="s">
        <v>15</v>
      </c>
      <c r="E7" s="3" t="s">
        <v>17</v>
      </c>
      <c r="F7" s="3">
        <v>25</v>
      </c>
      <c r="G7" s="3">
        <v>1883</v>
      </c>
    </row>
    <row r="8" spans="2:7" ht="45" x14ac:dyDescent="0.25">
      <c r="B8" s="3">
        <v>6</v>
      </c>
      <c r="C8" s="3" t="s">
        <v>11</v>
      </c>
      <c r="D8" s="3" t="s">
        <v>15</v>
      </c>
      <c r="E8" s="3" t="s">
        <v>17</v>
      </c>
      <c r="F8" s="3">
        <v>15</v>
      </c>
      <c r="G8" s="3">
        <v>4219</v>
      </c>
    </row>
    <row r="9" spans="2:7" x14ac:dyDescent="0.25">
      <c r="B9" s="3">
        <v>7</v>
      </c>
      <c r="C9" s="3" t="s">
        <v>12</v>
      </c>
      <c r="D9" s="3" t="s">
        <v>15</v>
      </c>
      <c r="E9" s="3" t="s">
        <v>19</v>
      </c>
      <c r="F9" s="3">
        <v>10</v>
      </c>
      <c r="G9" s="3">
        <v>703</v>
      </c>
    </row>
    <row r="10" spans="2:7" x14ac:dyDescent="0.25">
      <c r="B10" s="3">
        <v>8</v>
      </c>
      <c r="C10" s="3" t="s">
        <v>13</v>
      </c>
      <c r="D10" s="3" t="s">
        <v>15</v>
      </c>
      <c r="E10" s="3" t="s">
        <v>19</v>
      </c>
      <c r="F10" s="3">
        <v>6.5</v>
      </c>
      <c r="G10" s="3">
        <v>20</v>
      </c>
    </row>
    <row r="11" spans="2:7" x14ac:dyDescent="0.25">
      <c r="B11" s="3">
        <v>9</v>
      </c>
      <c r="C11" s="3" t="s">
        <v>14</v>
      </c>
      <c r="D11" s="3" t="s">
        <v>15</v>
      </c>
      <c r="E11" s="3" t="s">
        <v>20</v>
      </c>
      <c r="F11" s="3">
        <v>6</v>
      </c>
      <c r="G11" s="3" t="s">
        <v>21</v>
      </c>
    </row>
    <row r="12" spans="2:7" s="1" customFormat="1" x14ac:dyDescent="0.25">
      <c r="B12" s="2"/>
      <c r="C12" s="2" t="s">
        <v>22</v>
      </c>
      <c r="D12" s="2"/>
      <c r="E12" s="2"/>
      <c r="F12" s="2"/>
      <c r="G12" s="5">
        <f>SUM(G3:G11)</f>
        <v>198558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3"/>
  <sheetViews>
    <sheetView tabSelected="1" topLeftCell="A4" workbookViewId="0">
      <selection activeCell="O5" sqref="O5"/>
    </sheetView>
  </sheetViews>
  <sheetFormatPr defaultRowHeight="15" x14ac:dyDescent="0.25"/>
  <cols>
    <col min="1" max="1" width="9.140625" style="6"/>
    <col min="2" max="2" width="6.140625" style="6" bestFit="1" customWidth="1"/>
    <col min="3" max="3" width="21.5703125" style="6" customWidth="1"/>
    <col min="4" max="4" width="12.140625" style="6" customWidth="1"/>
    <col min="5" max="5" width="22.42578125" style="6" customWidth="1"/>
    <col min="6" max="6" width="11.85546875" style="6" customWidth="1"/>
    <col min="7" max="7" width="11.7109375" style="6" customWidth="1"/>
    <col min="8" max="8" width="12" style="6" hidden="1" customWidth="1"/>
    <col min="9" max="9" width="18.5703125" style="6" hidden="1" customWidth="1"/>
    <col min="10" max="16384" width="9.140625" style="6"/>
  </cols>
  <sheetData>
    <row r="2" spans="2:9" x14ac:dyDescent="0.25">
      <c r="B2" s="14" t="s">
        <v>35</v>
      </c>
      <c r="C2" s="14"/>
      <c r="D2" s="14"/>
      <c r="E2" s="14"/>
      <c r="F2" s="14"/>
      <c r="G2" s="14"/>
      <c r="H2" s="14"/>
      <c r="I2" s="14"/>
    </row>
    <row r="3" spans="2:9" ht="45" x14ac:dyDescent="0.25">
      <c r="B3" s="13" t="s">
        <v>0</v>
      </c>
      <c r="C3" s="13" t="s">
        <v>23</v>
      </c>
      <c r="D3" s="13" t="s">
        <v>2</v>
      </c>
      <c r="E3" s="13" t="s">
        <v>3</v>
      </c>
      <c r="F3" s="13" t="s">
        <v>24</v>
      </c>
      <c r="G3" s="13" t="s">
        <v>25</v>
      </c>
      <c r="H3" s="13" t="s">
        <v>26</v>
      </c>
      <c r="I3" s="13" t="s">
        <v>27</v>
      </c>
    </row>
    <row r="4" spans="2:9" ht="45" x14ac:dyDescent="0.25">
      <c r="B4" s="3">
        <v>1</v>
      </c>
      <c r="C4" s="3" t="s">
        <v>28</v>
      </c>
      <c r="D4" s="3" t="s">
        <v>15</v>
      </c>
      <c r="E4" s="3" t="s">
        <v>17</v>
      </c>
      <c r="F4" s="3">
        <v>30</v>
      </c>
      <c r="G4" s="7">
        <f>15157.51*10.7642</f>
        <v>163158.46914200002</v>
      </c>
      <c r="H4" s="8">
        <v>700</v>
      </c>
      <c r="I4" s="8">
        <f t="shared" ref="I4:I11" si="0">H4*G4</f>
        <v>114210928.39940001</v>
      </c>
    </row>
    <row r="5" spans="2:9" ht="45" x14ac:dyDescent="0.25">
      <c r="B5" s="3">
        <v>2</v>
      </c>
      <c r="C5" s="3" t="s">
        <v>7</v>
      </c>
      <c r="D5" s="3" t="s">
        <v>15</v>
      </c>
      <c r="E5" s="3" t="s">
        <v>17</v>
      </c>
      <c r="F5" s="3">
        <v>30</v>
      </c>
      <c r="G5" s="7">
        <f>2339.1*10.7642</f>
        <v>25178.540219999999</v>
      </c>
      <c r="H5" s="8">
        <v>700</v>
      </c>
      <c r="I5" s="8">
        <f t="shared" si="0"/>
        <v>17624978.153999999</v>
      </c>
    </row>
    <row r="6" spans="2:9" ht="75" x14ac:dyDescent="0.25">
      <c r="B6" s="3">
        <v>3</v>
      </c>
      <c r="C6" s="3" t="s">
        <v>8</v>
      </c>
      <c r="D6" s="3" t="s">
        <v>29</v>
      </c>
      <c r="E6" s="3" t="s">
        <v>30</v>
      </c>
      <c r="F6" s="3">
        <v>12</v>
      </c>
      <c r="G6" s="7">
        <f>220.5*3</f>
        <v>661.5</v>
      </c>
      <c r="H6" s="8">
        <v>1300</v>
      </c>
      <c r="I6" s="8">
        <f t="shared" si="0"/>
        <v>859950</v>
      </c>
    </row>
    <row r="7" spans="2:9" ht="45" x14ac:dyDescent="0.25">
      <c r="B7" s="3">
        <v>4</v>
      </c>
      <c r="C7" s="3" t="s">
        <v>9</v>
      </c>
      <c r="D7" s="3" t="s">
        <v>15</v>
      </c>
      <c r="E7" s="3" t="s">
        <v>17</v>
      </c>
      <c r="F7" s="3">
        <v>35</v>
      </c>
      <c r="G7" s="3">
        <v>2734</v>
      </c>
      <c r="H7" s="8">
        <v>700</v>
      </c>
      <c r="I7" s="8">
        <f t="shared" si="0"/>
        <v>1913800</v>
      </c>
    </row>
    <row r="8" spans="2:9" ht="45" x14ac:dyDescent="0.25">
      <c r="B8" s="3">
        <v>5</v>
      </c>
      <c r="C8" s="3" t="s">
        <v>10</v>
      </c>
      <c r="D8" s="3" t="s">
        <v>15</v>
      </c>
      <c r="E8" s="3" t="s">
        <v>17</v>
      </c>
      <c r="F8" s="3">
        <v>25</v>
      </c>
      <c r="G8" s="3">
        <v>1883</v>
      </c>
      <c r="H8" s="8">
        <v>450</v>
      </c>
      <c r="I8" s="8">
        <f t="shared" si="0"/>
        <v>847350</v>
      </c>
    </row>
    <row r="9" spans="2:9" ht="45" x14ac:dyDescent="0.25">
      <c r="B9" s="3">
        <v>6</v>
      </c>
      <c r="C9" s="3" t="s">
        <v>11</v>
      </c>
      <c r="D9" s="3" t="s">
        <v>15</v>
      </c>
      <c r="E9" s="3" t="s">
        <v>17</v>
      </c>
      <c r="F9" s="3">
        <v>15</v>
      </c>
      <c r="G9" s="3">
        <v>4219</v>
      </c>
      <c r="H9" s="8">
        <v>600</v>
      </c>
      <c r="I9" s="8">
        <f t="shared" si="0"/>
        <v>2531400</v>
      </c>
    </row>
    <row r="10" spans="2:9" ht="30" x14ac:dyDescent="0.25">
      <c r="B10" s="3">
        <v>7</v>
      </c>
      <c r="C10" s="3" t="s">
        <v>12</v>
      </c>
      <c r="D10" s="3" t="s">
        <v>15</v>
      </c>
      <c r="E10" s="3" t="s">
        <v>31</v>
      </c>
      <c r="F10" s="3">
        <v>10</v>
      </c>
      <c r="G10" s="7">
        <f>65.306*10.7642</f>
        <v>702.96684519999997</v>
      </c>
      <c r="H10" s="8">
        <v>700</v>
      </c>
      <c r="I10" s="8">
        <f t="shared" si="0"/>
        <v>492076.79163999995</v>
      </c>
    </row>
    <row r="11" spans="2:9" ht="30" x14ac:dyDescent="0.25">
      <c r="B11" s="3">
        <v>8</v>
      </c>
      <c r="C11" s="3" t="s">
        <v>13</v>
      </c>
      <c r="D11" s="3" t="s">
        <v>15</v>
      </c>
      <c r="E11" s="3" t="s">
        <v>31</v>
      </c>
      <c r="F11" s="3">
        <v>6.5</v>
      </c>
      <c r="G11" s="7">
        <v>19.63</v>
      </c>
      <c r="H11" s="8">
        <v>700</v>
      </c>
      <c r="I11" s="8">
        <f t="shared" si="0"/>
        <v>13741</v>
      </c>
    </row>
    <row r="12" spans="2:9" ht="30" x14ac:dyDescent="0.25">
      <c r="B12" s="3">
        <v>9</v>
      </c>
      <c r="C12" s="3" t="s">
        <v>32</v>
      </c>
      <c r="D12" s="3" t="s">
        <v>15</v>
      </c>
      <c r="E12" s="3" t="s">
        <v>20</v>
      </c>
      <c r="F12" s="3">
        <v>6</v>
      </c>
      <c r="G12" s="3" t="s">
        <v>21</v>
      </c>
      <c r="H12" s="3" t="s">
        <v>33</v>
      </c>
      <c r="I12" s="8">
        <f>2500*810</f>
        <v>2025000</v>
      </c>
    </row>
    <row r="13" spans="2:9" x14ac:dyDescent="0.25">
      <c r="B13" s="9" t="s">
        <v>22</v>
      </c>
      <c r="C13" s="10"/>
      <c r="D13" s="10"/>
      <c r="E13" s="10"/>
      <c r="F13" s="11"/>
      <c r="G13" s="5">
        <f>SUM(G4:G11)</f>
        <v>198557.10620720001</v>
      </c>
      <c r="H13" s="2" t="s">
        <v>34</v>
      </c>
      <c r="I13" s="12">
        <f>SUM(I4:I12)</f>
        <v>140519224.34504002</v>
      </c>
    </row>
  </sheetData>
  <mergeCells count="1">
    <mergeCell ref="B2:I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Jitendra Malhotra</dc:creator>
  <cp:lastModifiedBy>sachin agrahari</cp:lastModifiedBy>
  <dcterms:created xsi:type="dcterms:W3CDTF">2021-02-08T11:19:32Z</dcterms:created>
  <dcterms:modified xsi:type="dcterms:W3CDTF">2021-02-09T07:32:36Z</dcterms:modified>
</cp:coreProperties>
</file>