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DDGS\"/>
    </mc:Choice>
  </mc:AlternateContent>
  <bookViews>
    <workbookView xWindow="0" yWindow="0" windowWidth="20490" windowHeight="7620"/>
  </bookViews>
  <sheets>
    <sheet name="Sheet1" sheetId="1" r:id="rId1"/>
  </sheets>
  <definedNames>
    <definedName name="_xlnm.Print_Area" localSheetId="0">Sheet1!$A$1:$G$27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 l="1"/>
  <c r="E25" i="1" l="1"/>
  <c r="F25" i="1" s="1"/>
  <c r="G25" i="1" s="1"/>
  <c r="F21" i="1"/>
  <c r="G21" i="1" s="1"/>
  <c r="F19" i="1" l="1"/>
  <c r="F17" i="1"/>
  <c r="F15" i="1"/>
  <c r="F13" i="1"/>
  <c r="F4" i="1"/>
  <c r="G19" i="1" l="1"/>
  <c r="G4" i="1"/>
  <c r="G13" i="1"/>
  <c r="G15" i="1"/>
  <c r="G17" i="1"/>
  <c r="E27" i="1"/>
  <c r="F27" i="1"/>
  <c r="G27" i="1" l="1"/>
  <c r="G31" i="1" s="1"/>
  <c r="G32" i="1" s="1"/>
</calcChain>
</file>

<file path=xl/sharedStrings.xml><?xml version="1.0" encoding="utf-8"?>
<sst xmlns="http://schemas.openxmlformats.org/spreadsheetml/2006/main" count="38" uniqueCount="37">
  <si>
    <t xml:space="preserve">Basic Price </t>
  </si>
  <si>
    <t>GST @ 18 %</t>
  </si>
  <si>
    <t xml:space="preserve">Total </t>
  </si>
  <si>
    <t>Supplier</t>
  </si>
  <si>
    <t>Plant Name</t>
  </si>
  <si>
    <t>A</t>
  </si>
  <si>
    <t>B</t>
  </si>
  <si>
    <t>C</t>
  </si>
  <si>
    <t>D</t>
  </si>
  <si>
    <t xml:space="preserve">NV Distilleries Private Limited - Badholi, Ambala </t>
  </si>
  <si>
    <t>ETP Upgradation</t>
  </si>
  <si>
    <t>DDGS  dryer Vapour integration , Steam &amp; vapour condensate Tank</t>
  </si>
  <si>
    <t>Utilities - Air compressor, etc.</t>
  </si>
  <si>
    <t>Surface condensor -450 m2 &amp; accessories</t>
  </si>
  <si>
    <t xml:space="preserve">Body Evopration - 450 m2, etc. </t>
  </si>
  <si>
    <t xml:space="preserve">PRC  Reboiler  250 m2, etc. </t>
  </si>
  <si>
    <t>Upgradation of condensate polishing unit &amp; Recycling plant</t>
  </si>
  <si>
    <t>Total Cost</t>
  </si>
  <si>
    <t>E</t>
  </si>
  <si>
    <t>MM Enviro Projects Pvt. Ltd.</t>
  </si>
  <si>
    <t>R S Enterprises</t>
  </si>
  <si>
    <t>Civil Work for Dryer &amp; ETP Section</t>
  </si>
  <si>
    <t>Ace Build Pvt. Ltd.</t>
  </si>
  <si>
    <t>F</t>
  </si>
  <si>
    <t>Installation of Dryer etc</t>
  </si>
  <si>
    <t>Boiler, ESP Upgradation &amp; Turbine</t>
  </si>
  <si>
    <t>DDGS Dryer 950 m2</t>
  </si>
  <si>
    <t>MS Structurual Work (Including ETP Tanks, Inter-connection for Steam &amp; soft water)</t>
  </si>
  <si>
    <t>G</t>
  </si>
  <si>
    <t>Interest during construction period</t>
  </si>
  <si>
    <t>H</t>
  </si>
  <si>
    <t>Contingencies</t>
  </si>
  <si>
    <t>Project Consultants, Miscellaneous Work, etc.</t>
  </si>
  <si>
    <t>Praj Industries Limited</t>
  </si>
  <si>
    <t>Term Loan from SBI</t>
  </si>
  <si>
    <t>PC</t>
  </si>
  <si>
    <t>Total finance of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</si>
</sst>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(* #,##0.00000_);_(* \(#,##0.000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0" xfId="0" applyNumberFormat="1" applyFont="1" applyAlignment="1">
      <alignment vertical="center"/>
    </xf>
    <xf numFmtId="10" fontId="2" fillId="0" borderId="0" xfId="2" applyNumberFormat="1" applyFont="1" applyAlignment="1">
      <alignment vertical="center"/>
    </xf>
    <xf numFmtId="4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4" fontId="2" fillId="0" borderId="1" xfId="1" applyFont="1" applyFill="1" applyBorder="1" applyAlignment="1">
      <alignment vertical="center"/>
    </xf>
    <xf numFmtId="164" fontId="3" fillId="0" borderId="0" xfId="1" applyFont="1" applyAlignment="1">
      <alignment vertical="center" wrapText="1"/>
    </xf>
    <xf numFmtId="164" fontId="3" fillId="0" borderId="0" xfId="1" applyFont="1" applyAlignment="1">
      <alignment vertical="center"/>
    </xf>
    <xf numFmtId="164" fontId="2" fillId="0" borderId="0" xfId="1" applyFont="1" applyBorder="1" applyAlignment="1">
      <alignment vertical="center"/>
    </xf>
    <xf numFmtId="43" fontId="2" fillId="0" borderId="0" xfId="0" applyNumberFormat="1" applyFont="1" applyBorder="1" applyAlignment="1">
      <alignment vertical="center"/>
    </xf>
    <xf numFmtId="166" fontId="2" fillId="0" borderId="0" xfId="1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view="pageBreakPreview" zoomScale="85" zoomScaleNormal="85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4" sqref="E4:E18"/>
    </sheetView>
  </sheetViews>
  <sheetFormatPr defaultRowHeight="15.75" x14ac:dyDescent="0.25"/>
  <cols>
    <col min="1" max="1" width="3.7109375" style="10" customWidth="1"/>
    <col min="2" max="2" width="51" style="1" customWidth="1"/>
    <col min="3" max="3" width="28.7109375" style="1" bestFit="1" customWidth="1"/>
    <col min="4" max="4" width="1.5703125" style="1" customWidth="1"/>
    <col min="5" max="5" width="10.85546875" style="11" bestFit="1" customWidth="1"/>
    <col min="6" max="6" width="9.140625" style="1"/>
    <col min="7" max="7" width="11.28515625" style="1" bestFit="1" customWidth="1"/>
    <col min="8" max="8" width="9" style="11" bestFit="1" customWidth="1"/>
    <col min="9" max="9" width="7.5703125" style="1" bestFit="1" customWidth="1"/>
    <col min="10" max="10" width="8.7109375" style="1" bestFit="1" customWidth="1"/>
    <col min="11" max="11" width="9" style="11" bestFit="1" customWidth="1"/>
    <col min="12" max="12" width="7.5703125" style="1" bestFit="1" customWidth="1"/>
    <col min="13" max="13" width="13.85546875" style="1" bestFit="1" customWidth="1"/>
    <col min="14" max="14" width="15.28515625" style="1" bestFit="1" customWidth="1"/>
    <col min="15" max="15" width="10.85546875" style="1" bestFit="1" customWidth="1"/>
    <col min="16" max="16" width="14.140625" style="1" bestFit="1" customWidth="1"/>
    <col min="17" max="16384" width="9.140625" style="1"/>
  </cols>
  <sheetData>
    <row r="1" spans="1:16" x14ac:dyDescent="0.25">
      <c r="B1" s="5" t="s">
        <v>9</v>
      </c>
    </row>
    <row r="2" spans="1:16" x14ac:dyDescent="0.25">
      <c r="B2" s="5"/>
      <c r="C2" s="5"/>
      <c r="G2" s="24"/>
    </row>
    <row r="3" spans="1:16" s="8" customFormat="1" ht="31.5" x14ac:dyDescent="0.25">
      <c r="A3" s="6"/>
      <c r="B3" s="16" t="s">
        <v>4</v>
      </c>
      <c r="C3" s="7" t="s">
        <v>3</v>
      </c>
      <c r="D3" s="7"/>
      <c r="E3" s="9" t="s">
        <v>0</v>
      </c>
      <c r="F3" s="6" t="s">
        <v>1</v>
      </c>
      <c r="G3" s="6" t="s">
        <v>2</v>
      </c>
      <c r="H3" s="27"/>
      <c r="K3" s="27"/>
    </row>
    <row r="4" spans="1:16" x14ac:dyDescent="0.25">
      <c r="A4" s="2" t="s">
        <v>5</v>
      </c>
      <c r="B4" s="17" t="s">
        <v>24</v>
      </c>
      <c r="C4" s="18" t="s">
        <v>33</v>
      </c>
      <c r="D4" s="12"/>
      <c r="E4" s="26">
        <v>1060</v>
      </c>
      <c r="F4" s="22">
        <f>E4*18%</f>
        <v>190.79999999999998</v>
      </c>
      <c r="G4" s="22">
        <f>E4+F4</f>
        <v>1250.8</v>
      </c>
      <c r="I4" s="20"/>
      <c r="J4" s="20"/>
    </row>
    <row r="5" spans="1:16" x14ac:dyDescent="0.25">
      <c r="A5" s="14">
        <v>1</v>
      </c>
      <c r="B5" s="18" t="s">
        <v>26</v>
      </c>
      <c r="C5" s="12"/>
      <c r="D5" s="12"/>
      <c r="E5" s="26"/>
      <c r="F5" s="12"/>
      <c r="G5" s="12"/>
      <c r="J5" s="20"/>
    </row>
    <row r="6" spans="1:16" ht="31.5" x14ac:dyDescent="0.25">
      <c r="A6" s="14">
        <v>2</v>
      </c>
      <c r="B6" s="19" t="s">
        <v>11</v>
      </c>
      <c r="C6" s="12"/>
      <c r="D6" s="12"/>
      <c r="E6" s="26"/>
      <c r="F6" s="12"/>
      <c r="G6" s="12"/>
    </row>
    <row r="7" spans="1:16" x14ac:dyDescent="0.25">
      <c r="A7" s="14">
        <v>3</v>
      </c>
      <c r="B7" s="19" t="s">
        <v>15</v>
      </c>
      <c r="C7" s="12"/>
      <c r="D7" s="12"/>
      <c r="E7" s="26"/>
      <c r="F7" s="12"/>
      <c r="G7" s="12"/>
    </row>
    <row r="8" spans="1:16" x14ac:dyDescent="0.25">
      <c r="A8" s="14">
        <v>4</v>
      </c>
      <c r="B8" s="19" t="s">
        <v>14</v>
      </c>
      <c r="C8" s="12"/>
      <c r="D8" s="12"/>
      <c r="E8" s="26"/>
      <c r="F8" s="12"/>
      <c r="G8" s="12"/>
    </row>
    <row r="9" spans="1:16" x14ac:dyDescent="0.25">
      <c r="A9" s="14">
        <v>5</v>
      </c>
      <c r="B9" s="19" t="s">
        <v>12</v>
      </c>
      <c r="C9" s="12"/>
      <c r="D9" s="12"/>
      <c r="E9" s="26"/>
      <c r="F9" s="12"/>
      <c r="G9" s="12"/>
    </row>
    <row r="10" spans="1:16" x14ac:dyDescent="0.25">
      <c r="A10" s="14">
        <v>6</v>
      </c>
      <c r="B10" s="19" t="s">
        <v>13</v>
      </c>
      <c r="C10" s="12"/>
      <c r="D10" s="12"/>
      <c r="E10" s="26"/>
      <c r="F10" s="12"/>
      <c r="G10" s="12"/>
    </row>
    <row r="11" spans="1:16" x14ac:dyDescent="0.25">
      <c r="A11" s="14"/>
      <c r="B11" s="18"/>
      <c r="C11" s="12"/>
      <c r="D11" s="12"/>
      <c r="E11" s="26"/>
      <c r="F11" s="12"/>
      <c r="G11" s="12"/>
      <c r="I11" s="15"/>
    </row>
    <row r="12" spans="1:16" x14ac:dyDescent="0.25">
      <c r="A12" s="2" t="s">
        <v>6</v>
      </c>
      <c r="B12" s="17" t="s">
        <v>10</v>
      </c>
      <c r="C12" s="18" t="s">
        <v>19</v>
      </c>
      <c r="D12" s="12"/>
      <c r="E12" s="26"/>
      <c r="F12" s="12"/>
      <c r="G12" s="12"/>
      <c r="I12" s="15"/>
    </row>
    <row r="13" spans="1:16" ht="31.5" x14ac:dyDescent="0.25">
      <c r="A13" s="14"/>
      <c r="B13" s="18" t="s">
        <v>16</v>
      </c>
      <c r="C13" s="12"/>
      <c r="D13" s="12"/>
      <c r="E13" s="26">
        <v>353</v>
      </c>
      <c r="F13" s="22">
        <f>E13*18%</f>
        <v>63.54</v>
      </c>
      <c r="G13" s="22">
        <f>E13+F13</f>
        <v>416.54</v>
      </c>
      <c r="I13" s="25"/>
      <c r="J13" s="20"/>
      <c r="M13" s="31"/>
      <c r="N13" s="15"/>
      <c r="O13" s="15"/>
      <c r="P13" s="25"/>
    </row>
    <row r="14" spans="1:16" x14ac:dyDescent="0.25">
      <c r="A14" s="14"/>
      <c r="B14" s="18"/>
      <c r="C14" s="12"/>
      <c r="D14" s="12"/>
      <c r="E14" s="26"/>
      <c r="F14" s="12"/>
      <c r="G14" s="12"/>
      <c r="J14" s="20"/>
    </row>
    <row r="15" spans="1:16" x14ac:dyDescent="0.25">
      <c r="A15" s="2" t="s">
        <v>7</v>
      </c>
      <c r="B15" s="16" t="s">
        <v>25</v>
      </c>
      <c r="C15" s="18" t="s">
        <v>20</v>
      </c>
      <c r="D15" s="12"/>
      <c r="E15" s="26">
        <v>260</v>
      </c>
      <c r="F15" s="22">
        <f>E15*18%</f>
        <v>46.8</v>
      </c>
      <c r="G15" s="22">
        <f>E15+F15</f>
        <v>306.8</v>
      </c>
      <c r="I15" s="30"/>
      <c r="J15" s="20"/>
      <c r="K15" s="29"/>
      <c r="L15" s="29"/>
      <c r="M15" s="31"/>
      <c r="N15" s="29"/>
      <c r="O15" s="29"/>
      <c r="P15" s="29"/>
    </row>
    <row r="16" spans="1:16" x14ac:dyDescent="0.25">
      <c r="A16" s="14"/>
      <c r="B16" s="18"/>
      <c r="C16" s="12"/>
      <c r="D16" s="12"/>
      <c r="E16" s="26"/>
      <c r="F16" s="12"/>
      <c r="G16" s="12"/>
      <c r="H16" s="29"/>
      <c r="I16" s="30"/>
      <c r="J16" s="20"/>
      <c r="K16" s="29"/>
      <c r="L16" s="29"/>
      <c r="M16" s="31"/>
      <c r="N16" s="29"/>
      <c r="O16" s="29"/>
      <c r="P16" s="29"/>
    </row>
    <row r="17" spans="1:16" ht="31.5" x14ac:dyDescent="0.25">
      <c r="A17" s="2" t="s">
        <v>8</v>
      </c>
      <c r="B17" s="16" t="s">
        <v>27</v>
      </c>
      <c r="C17" s="18" t="s">
        <v>20</v>
      </c>
      <c r="D17" s="12"/>
      <c r="E17" s="26">
        <v>485</v>
      </c>
      <c r="F17" s="22">
        <f>E17*18%</f>
        <v>87.3</v>
      </c>
      <c r="G17" s="22">
        <f>E17+F17</f>
        <v>572.29999999999995</v>
      </c>
      <c r="J17" s="20"/>
      <c r="K17" s="29"/>
      <c r="L17" s="29"/>
      <c r="M17" s="31"/>
      <c r="N17" s="15"/>
      <c r="O17" s="15"/>
      <c r="P17" s="25"/>
    </row>
    <row r="18" spans="1:16" x14ac:dyDescent="0.25">
      <c r="A18" s="2"/>
      <c r="B18" s="16"/>
      <c r="C18" s="18"/>
      <c r="D18" s="12"/>
      <c r="E18" s="26"/>
      <c r="F18" s="22"/>
      <c r="G18" s="22"/>
      <c r="J18" s="20"/>
    </row>
    <row r="19" spans="1:16" x14ac:dyDescent="0.25">
      <c r="A19" s="2" t="s">
        <v>18</v>
      </c>
      <c r="B19" s="16" t="s">
        <v>21</v>
      </c>
      <c r="C19" s="18" t="s">
        <v>22</v>
      </c>
      <c r="D19" s="12"/>
      <c r="E19" s="26">
        <v>301</v>
      </c>
      <c r="F19" s="22">
        <f>E19*18%</f>
        <v>54.18</v>
      </c>
      <c r="G19" s="22">
        <f>E19+F19</f>
        <v>355.18</v>
      </c>
      <c r="J19" s="20"/>
      <c r="M19" s="31"/>
      <c r="N19" s="15"/>
      <c r="O19" s="15"/>
      <c r="P19" s="25"/>
    </row>
    <row r="20" spans="1:16" x14ac:dyDescent="0.25">
      <c r="A20" s="2"/>
      <c r="B20" s="23"/>
      <c r="C20" s="18"/>
      <c r="D20" s="12"/>
      <c r="E20" s="13"/>
      <c r="F20" s="22"/>
      <c r="G20" s="22"/>
    </row>
    <row r="21" spans="1:16" x14ac:dyDescent="0.25">
      <c r="A21" s="2" t="s">
        <v>23</v>
      </c>
      <c r="B21" s="16" t="s">
        <v>32</v>
      </c>
      <c r="C21" s="18"/>
      <c r="D21" s="12"/>
      <c r="E21" s="13">
        <v>10</v>
      </c>
      <c r="F21" s="22">
        <f>E21*18%</f>
        <v>1.7999999999999998</v>
      </c>
      <c r="G21" s="22">
        <f>E21+F21</f>
        <v>11.8</v>
      </c>
    </row>
    <row r="22" spans="1:16" x14ac:dyDescent="0.25">
      <c r="A22" s="2"/>
      <c r="B22" s="16"/>
      <c r="C22" s="18"/>
      <c r="D22" s="12"/>
      <c r="E22" s="13"/>
      <c r="F22" s="22"/>
      <c r="G22" s="22"/>
    </row>
    <row r="23" spans="1:16" x14ac:dyDescent="0.25">
      <c r="A23" s="2" t="s">
        <v>28</v>
      </c>
      <c r="B23" s="16" t="s">
        <v>29</v>
      </c>
      <c r="C23" s="18"/>
      <c r="D23" s="12"/>
      <c r="E23" s="26">
        <f>119.120833333333</f>
        <v>119.120833333333</v>
      </c>
      <c r="F23" s="22">
        <v>0</v>
      </c>
      <c r="G23" s="22">
        <f>E23+F23</f>
        <v>119.120833333333</v>
      </c>
    </row>
    <row r="24" spans="1:16" x14ac:dyDescent="0.25">
      <c r="A24" s="2"/>
      <c r="B24" s="16"/>
      <c r="C24" s="18"/>
      <c r="D24" s="12"/>
      <c r="E24" s="13"/>
      <c r="F24" s="22"/>
      <c r="G24" s="22"/>
    </row>
    <row r="25" spans="1:16" x14ac:dyDescent="0.25">
      <c r="A25" s="2" t="s">
        <v>30</v>
      </c>
      <c r="B25" s="16" t="s">
        <v>31</v>
      </c>
      <c r="C25" s="18"/>
      <c r="D25" s="12"/>
      <c r="E25" s="13">
        <f>SUM(E4:E21)*5%</f>
        <v>123.45</v>
      </c>
      <c r="F25" s="22">
        <f>E25*18%</f>
        <v>22.221</v>
      </c>
      <c r="G25" s="22">
        <f>E25+F25</f>
        <v>145.67099999999999</v>
      </c>
    </row>
    <row r="26" spans="1:16" x14ac:dyDescent="0.25">
      <c r="A26" s="2"/>
      <c r="B26" s="16"/>
      <c r="C26" s="18"/>
      <c r="D26" s="12"/>
      <c r="E26" s="13"/>
      <c r="F26" s="12"/>
      <c r="G26" s="12"/>
    </row>
    <row r="27" spans="1:16" s="5" customFormat="1" x14ac:dyDescent="0.25">
      <c r="A27" s="2"/>
      <c r="B27" s="16" t="s">
        <v>17</v>
      </c>
      <c r="C27" s="3"/>
      <c r="D27" s="3"/>
      <c r="E27" s="4">
        <f t="shared" ref="E27:G27" si="0">SUM(E4:E26)</f>
        <v>2711.5708333333328</v>
      </c>
      <c r="F27" s="4">
        <f t="shared" si="0"/>
        <v>466.64100000000002</v>
      </c>
      <c r="G27" s="4">
        <f t="shared" si="0"/>
        <v>3178.2118333333324</v>
      </c>
      <c r="H27" s="28"/>
      <c r="K27" s="28"/>
    </row>
    <row r="28" spans="1:16" x14ac:dyDescent="0.25">
      <c r="G28" s="11"/>
    </row>
    <row r="29" spans="1:16" x14ac:dyDescent="0.25">
      <c r="F29" s="20"/>
      <c r="G29" s="21"/>
    </row>
    <row r="30" spans="1:16" x14ac:dyDescent="0.25">
      <c r="C30" s="1" t="s">
        <v>34</v>
      </c>
      <c r="G30" s="32">
        <v>2200</v>
      </c>
    </row>
    <row r="31" spans="1:16" x14ac:dyDescent="0.25">
      <c r="C31" s="1" t="s">
        <v>35</v>
      </c>
      <c r="G31" s="32">
        <f>G27-G30</f>
        <v>978.21183333333238</v>
      </c>
    </row>
    <row r="32" spans="1:16" x14ac:dyDescent="0.25">
      <c r="C32" s="5" t="s">
        <v>36</v>
      </c>
      <c r="G32" s="33">
        <f>SUM(G30:G31)</f>
        <v>3178.2118333333324</v>
      </c>
    </row>
    <row r="39" spans="2:2" x14ac:dyDescent="0.25">
      <c r="B39" s="5"/>
    </row>
  </sheetData>
  <pageMargins left="0.7" right="0.7" top="0.75" bottom="0.7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 Verma</dc:creator>
  <cp:lastModifiedBy>Admin</cp:lastModifiedBy>
  <cp:lastPrinted>2023-06-06T12:29:34Z</cp:lastPrinted>
  <dcterms:created xsi:type="dcterms:W3CDTF">2022-06-17T13:27:48Z</dcterms:created>
  <dcterms:modified xsi:type="dcterms:W3CDTF">2025-04-07T12:11:21Z</dcterms:modified>
</cp:coreProperties>
</file>