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Files For Review\Abhinav Chaturvedi\VVR Naturals\"/>
    </mc:Choice>
  </mc:AlternateContent>
  <xr:revisionPtr revIDLastSave="0" documentId="13_ncr:1_{277B2360-693C-4869-ACDF-8AA7716431D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G11" i="1" l="1"/>
  <c r="G10" i="1"/>
  <c r="K6" i="1"/>
  <c r="J6" i="1"/>
  <c r="I6" i="1"/>
  <c r="H6" i="1"/>
  <c r="G6" i="1"/>
  <c r="C1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D4" i="1"/>
  <c r="E4" i="1" s="1"/>
  <c r="D3" i="1"/>
  <c r="E3" i="1" s="1"/>
  <c r="E1" i="1" l="1"/>
</calcChain>
</file>

<file path=xl/sharedStrings.xml><?xml version="1.0" encoding="utf-8"?>
<sst xmlns="http://schemas.openxmlformats.org/spreadsheetml/2006/main" count="30" uniqueCount="27">
  <si>
    <t>DESCRIPTION</t>
  </si>
  <si>
    <t>AMOUNT</t>
  </si>
  <si>
    <t xml:space="preserve">PROCESS LINE </t>
  </si>
  <si>
    <t xml:space="preserve">IQF </t>
  </si>
  <si>
    <t>BOILER</t>
  </si>
  <si>
    <t>REFRIGERATION SYSTEM</t>
  </si>
  <si>
    <t>DEEP FREEZER- 6000 MT</t>
  </si>
  <si>
    <t>MEZZANINE</t>
  </si>
  <si>
    <t>ETP</t>
  </si>
  <si>
    <t>BUILDING</t>
  </si>
  <si>
    <t>TRANSFORMER, SERVO &amp; VCB – 1500 KVA</t>
  </si>
  <si>
    <t>WOODEN PALLETS</t>
  </si>
  <si>
    <t>PACKING LINE FOR FROZEN VEGETABLES</t>
  </si>
  <si>
    <t>OVERHEAD WATER STORAGE SYSTEM</t>
  </si>
  <si>
    <t>DG SET</t>
  </si>
  <si>
    <t>AIR COMPRESSOR</t>
  </si>
  <si>
    <t>ELECTRICAL PANEL WITH APFC PANEL</t>
  </si>
  <si>
    <t>BORE WELL SYSTEM</t>
  </si>
  <si>
    <t>WEIGH BRIDGE</t>
  </si>
  <si>
    <t>METAL DETECTOR</t>
  </si>
  <si>
    <t>R.O. SYSTEM</t>
  </si>
  <si>
    <t>LAB EQUIPMENTS</t>
  </si>
  <si>
    <t>GST</t>
  </si>
  <si>
    <t>Total</t>
  </si>
  <si>
    <t>High Cost</t>
  </si>
  <si>
    <t>Little High</t>
  </si>
  <si>
    <t>S.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</si>
</sst>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3BBB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1" applyNumberFormat="1" applyFont="1"/>
    <xf numFmtId="164" fontId="2" fillId="0" borderId="0" xfId="1" applyNumberFormat="1" applyFont="1"/>
    <xf numFmtId="164" fontId="0" fillId="0" borderId="0" xfId="1" applyNumberFormat="1" applyFont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/>
    <xf numFmtId="0" fontId="0" fillId="4" borderId="1" xfId="1" applyNumberFormat="1" applyFont="1" applyFill="1" applyBorder="1" applyAlignment="1">
      <alignment horizontal="center" vertical="center"/>
    </xf>
    <xf numFmtId="164" fontId="0" fillId="4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3BB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workbookViewId="0">
      <selection activeCell="B16" sqref="B16"/>
    </sheetView>
  </sheetViews>
  <sheetFormatPr defaultRowHeight="15" x14ac:dyDescent="0.25"/>
  <cols>
    <col min="1" max="1" width="7.28515625" style="3" bestFit="1" customWidth="1"/>
    <col min="2" max="2" width="38.85546875" style="1" bestFit="1" customWidth="1"/>
    <col min="3" max="3" width="12.5703125" style="1" bestFit="1" customWidth="1"/>
    <col min="4" max="4" width="10" style="1" bestFit="1" customWidth="1"/>
    <col min="5" max="5" width="12.5703125" style="1" bestFit="1" customWidth="1"/>
    <col min="6" max="6" width="12.5703125" style="1" customWidth="1"/>
    <col min="7" max="7" width="11.5703125" style="1" bestFit="1" customWidth="1"/>
    <col min="8" max="8" width="10" style="1" bestFit="1" customWidth="1"/>
    <col min="9" max="9" width="9" style="1" bestFit="1" customWidth="1"/>
    <col min="10" max="11" width="10" style="1" bestFit="1" customWidth="1"/>
    <col min="12" max="12" width="9" style="1" bestFit="1" customWidth="1"/>
    <col min="13" max="15" width="10" style="1" bestFit="1" customWidth="1"/>
    <col min="16" max="16384" width="9.140625" style="1"/>
  </cols>
  <sheetData>
    <row r="1" spans="1:15" x14ac:dyDescent="0.25">
      <c r="C1" s="2">
        <f>SUM(C3:C22)</f>
        <v>274300000</v>
      </c>
      <c r="D1" s="2"/>
      <c r="E1" s="2">
        <f>SUM(E3:E22)</f>
        <v>323674000</v>
      </c>
      <c r="F1" s="2"/>
    </row>
    <row r="2" spans="1:15" s="3" customFormat="1" ht="19.5" customHeight="1" x14ac:dyDescent="0.25">
      <c r="A2" s="4" t="s">
        <v>26</v>
      </c>
      <c r="B2" s="4" t="s">
        <v>0</v>
      </c>
      <c r="C2" s="4" t="s">
        <v>1</v>
      </c>
      <c r="D2" s="4" t="s">
        <v>22</v>
      </c>
      <c r="E2" s="4" t="s">
        <v>23</v>
      </c>
      <c r="F2" s="1"/>
    </row>
    <row r="3" spans="1:15" x14ac:dyDescent="0.25">
      <c r="A3" s="7">
        <v>1</v>
      </c>
      <c r="B3" s="8" t="s">
        <v>2</v>
      </c>
      <c r="C3" s="8">
        <v>40000000</v>
      </c>
      <c r="D3" s="8">
        <f>C3*0.18</f>
        <v>7200000</v>
      </c>
      <c r="E3" s="8">
        <f>D3+C3</f>
        <v>47200000</v>
      </c>
    </row>
    <row r="4" spans="1:15" x14ac:dyDescent="0.25">
      <c r="A4" s="7">
        <f>A3+1</f>
        <v>2</v>
      </c>
      <c r="B4" s="8" t="s">
        <v>3</v>
      </c>
      <c r="C4" s="8">
        <v>45000000</v>
      </c>
      <c r="D4" s="8">
        <f t="shared" ref="D4:D22" si="0">C4*0.18</f>
        <v>8100000</v>
      </c>
      <c r="E4" s="8">
        <f t="shared" ref="E4:E22" si="1">D4+C4</f>
        <v>53100000</v>
      </c>
    </row>
    <row r="5" spans="1:15" x14ac:dyDescent="0.25">
      <c r="A5" s="7">
        <f t="shared" ref="A5:A22" si="2">A4+1</f>
        <v>3</v>
      </c>
      <c r="B5" s="8" t="s">
        <v>4</v>
      </c>
      <c r="C5" s="8">
        <v>5000000</v>
      </c>
      <c r="D5" s="8">
        <f t="shared" si="0"/>
        <v>900000</v>
      </c>
      <c r="E5" s="8">
        <f t="shared" si="1"/>
        <v>5900000</v>
      </c>
    </row>
    <row r="6" spans="1:15" x14ac:dyDescent="0.25">
      <c r="A6" s="5">
        <f t="shared" si="2"/>
        <v>4</v>
      </c>
      <c r="B6" s="6" t="s">
        <v>5</v>
      </c>
      <c r="C6" s="6">
        <v>55000000</v>
      </c>
      <c r="D6" s="6">
        <f t="shared" si="0"/>
        <v>9900000</v>
      </c>
      <c r="E6" s="6">
        <f t="shared" si="1"/>
        <v>64900000</v>
      </c>
      <c r="G6" s="1">
        <f>5*1349556</f>
        <v>6747780</v>
      </c>
      <c r="H6" s="1">
        <f>2*1344376</f>
        <v>2688752</v>
      </c>
      <c r="I6" s="1">
        <f>1*771025</f>
        <v>771025</v>
      </c>
      <c r="J6" s="1">
        <f>5*650000</f>
        <v>3250000</v>
      </c>
      <c r="K6" s="1">
        <f>2*950000</f>
        <v>1900000</v>
      </c>
      <c r="L6" s="1">
        <v>700000</v>
      </c>
      <c r="M6" s="1">
        <v>2000000</v>
      </c>
      <c r="N6" s="1">
        <v>4500000</v>
      </c>
      <c r="O6" s="1">
        <v>3600000</v>
      </c>
    </row>
    <row r="7" spans="1:15" x14ac:dyDescent="0.25">
      <c r="A7" s="7">
        <f t="shared" si="2"/>
        <v>5</v>
      </c>
      <c r="B7" s="8" t="s">
        <v>6</v>
      </c>
      <c r="C7" s="8">
        <v>32500000</v>
      </c>
      <c r="D7" s="8">
        <f t="shared" si="0"/>
        <v>5850000</v>
      </c>
      <c r="E7" s="8">
        <f t="shared" si="1"/>
        <v>38350000</v>
      </c>
    </row>
    <row r="8" spans="1:15" x14ac:dyDescent="0.25">
      <c r="A8" s="7">
        <f t="shared" si="2"/>
        <v>6</v>
      </c>
      <c r="B8" s="8" t="s">
        <v>7</v>
      </c>
      <c r="C8" s="8">
        <v>23000000</v>
      </c>
      <c r="D8" s="8">
        <f t="shared" si="0"/>
        <v>4140000</v>
      </c>
      <c r="E8" s="8">
        <f t="shared" si="1"/>
        <v>27140000</v>
      </c>
    </row>
    <row r="9" spans="1:15" x14ac:dyDescent="0.25">
      <c r="A9" s="5">
        <f t="shared" si="2"/>
        <v>7</v>
      </c>
      <c r="B9" s="6" t="s">
        <v>8</v>
      </c>
      <c r="C9" s="6">
        <v>4000000</v>
      </c>
      <c r="D9" s="6">
        <f t="shared" si="0"/>
        <v>720000</v>
      </c>
      <c r="E9" s="6">
        <f t="shared" si="1"/>
        <v>4720000</v>
      </c>
      <c r="G9" s="1">
        <v>4000000</v>
      </c>
    </row>
    <row r="10" spans="1:15" x14ac:dyDescent="0.25">
      <c r="A10" s="5">
        <f t="shared" si="2"/>
        <v>8</v>
      </c>
      <c r="B10" s="6" t="s">
        <v>9</v>
      </c>
      <c r="C10" s="6">
        <v>40000000</v>
      </c>
      <c r="D10" s="6">
        <f t="shared" si="0"/>
        <v>7200000</v>
      </c>
      <c r="E10" s="6">
        <f t="shared" si="1"/>
        <v>47200000</v>
      </c>
      <c r="G10" s="1">
        <f>C10</f>
        <v>40000000</v>
      </c>
      <c r="I10" s="1">
        <v>50000</v>
      </c>
      <c r="J10" s="1">
        <f>G10/I10</f>
        <v>800</v>
      </c>
    </row>
    <row r="11" spans="1:15" x14ac:dyDescent="0.25">
      <c r="A11" s="5">
        <f t="shared" si="2"/>
        <v>9</v>
      </c>
      <c r="B11" s="6" t="s">
        <v>10</v>
      </c>
      <c r="C11" s="6">
        <v>3500000</v>
      </c>
      <c r="D11" s="6">
        <f t="shared" si="0"/>
        <v>630000</v>
      </c>
      <c r="E11" s="6">
        <f t="shared" si="1"/>
        <v>4130000</v>
      </c>
      <c r="G11" s="1">
        <f>C11</f>
        <v>3500000</v>
      </c>
    </row>
    <row r="12" spans="1:15" x14ac:dyDescent="0.25">
      <c r="A12" s="5">
        <f t="shared" si="2"/>
        <v>10</v>
      </c>
      <c r="B12" s="6" t="s">
        <v>11</v>
      </c>
      <c r="C12" s="6">
        <v>2100000</v>
      </c>
      <c r="D12" s="6">
        <f t="shared" si="0"/>
        <v>378000</v>
      </c>
      <c r="E12" s="6">
        <f t="shared" si="1"/>
        <v>2478000</v>
      </c>
    </row>
    <row r="13" spans="1:15" x14ac:dyDescent="0.25">
      <c r="A13" s="5">
        <f t="shared" si="2"/>
        <v>11</v>
      </c>
      <c r="B13" s="6" t="s">
        <v>12</v>
      </c>
      <c r="C13" s="6">
        <v>2200000</v>
      </c>
      <c r="D13" s="6">
        <f t="shared" si="0"/>
        <v>396000</v>
      </c>
      <c r="E13" s="6">
        <f t="shared" si="1"/>
        <v>2596000</v>
      </c>
    </row>
    <row r="14" spans="1:15" x14ac:dyDescent="0.25">
      <c r="A14" s="5">
        <f t="shared" si="2"/>
        <v>12</v>
      </c>
      <c r="B14" s="6" t="s">
        <v>13</v>
      </c>
      <c r="C14" s="6">
        <v>2000000</v>
      </c>
      <c r="D14" s="6">
        <f t="shared" si="0"/>
        <v>360000</v>
      </c>
      <c r="E14" s="6">
        <f t="shared" si="1"/>
        <v>2360000</v>
      </c>
    </row>
    <row r="15" spans="1:15" x14ac:dyDescent="0.25">
      <c r="A15" s="5">
        <f t="shared" si="2"/>
        <v>13</v>
      </c>
      <c r="B15" s="6" t="s">
        <v>14</v>
      </c>
      <c r="C15" s="6">
        <v>6000000</v>
      </c>
      <c r="D15" s="6">
        <f t="shared" si="0"/>
        <v>1080000</v>
      </c>
      <c r="E15" s="6">
        <f t="shared" si="1"/>
        <v>7080000</v>
      </c>
    </row>
    <row r="16" spans="1:15" x14ac:dyDescent="0.25">
      <c r="A16" s="7">
        <f t="shared" si="2"/>
        <v>14</v>
      </c>
      <c r="B16" s="8" t="s">
        <v>15</v>
      </c>
      <c r="C16" s="8">
        <v>2500000</v>
      </c>
      <c r="D16" s="8">
        <f t="shared" si="0"/>
        <v>450000</v>
      </c>
      <c r="E16" s="8">
        <f t="shared" si="1"/>
        <v>2950000</v>
      </c>
      <c r="G16" s="1" t="s">
        <v>24</v>
      </c>
    </row>
    <row r="17" spans="1:7" x14ac:dyDescent="0.25">
      <c r="A17" s="7">
        <f t="shared" si="2"/>
        <v>15</v>
      </c>
      <c r="B17" s="8" t="s">
        <v>16</v>
      </c>
      <c r="C17" s="8">
        <v>5800000</v>
      </c>
      <c r="D17" s="8">
        <f t="shared" si="0"/>
        <v>1044000</v>
      </c>
      <c r="E17" s="8">
        <f t="shared" si="1"/>
        <v>6844000</v>
      </c>
    </row>
    <row r="18" spans="1:7" x14ac:dyDescent="0.25">
      <c r="A18" s="7">
        <f t="shared" si="2"/>
        <v>16</v>
      </c>
      <c r="B18" s="8" t="s">
        <v>17</v>
      </c>
      <c r="C18" s="8">
        <v>1200000</v>
      </c>
      <c r="D18" s="8">
        <f t="shared" si="0"/>
        <v>216000</v>
      </c>
      <c r="E18" s="8">
        <f t="shared" si="1"/>
        <v>1416000</v>
      </c>
      <c r="G18" s="1" t="s">
        <v>24</v>
      </c>
    </row>
    <row r="19" spans="1:7" x14ac:dyDescent="0.25">
      <c r="A19" s="7">
        <f t="shared" si="2"/>
        <v>17</v>
      </c>
      <c r="B19" s="8" t="s">
        <v>18</v>
      </c>
      <c r="C19" s="8">
        <v>1000000</v>
      </c>
      <c r="D19" s="8">
        <f t="shared" si="0"/>
        <v>180000</v>
      </c>
      <c r="E19" s="8">
        <f t="shared" si="1"/>
        <v>1180000</v>
      </c>
      <c r="G19" s="1" t="s">
        <v>25</v>
      </c>
    </row>
    <row r="20" spans="1:7" x14ac:dyDescent="0.25">
      <c r="A20" s="7">
        <f t="shared" si="2"/>
        <v>18</v>
      </c>
      <c r="B20" s="8" t="s">
        <v>19</v>
      </c>
      <c r="C20" s="8">
        <v>1000000</v>
      </c>
      <c r="D20" s="8">
        <f t="shared" si="0"/>
        <v>180000</v>
      </c>
      <c r="E20" s="8">
        <f t="shared" si="1"/>
        <v>1180000</v>
      </c>
      <c r="G20" s="1" t="s">
        <v>24</v>
      </c>
    </row>
    <row r="21" spans="1:7" x14ac:dyDescent="0.25">
      <c r="A21" s="7">
        <f t="shared" si="2"/>
        <v>19</v>
      </c>
      <c r="B21" s="8" t="s">
        <v>20</v>
      </c>
      <c r="C21" s="8">
        <v>1760000</v>
      </c>
      <c r="D21" s="8">
        <f t="shared" si="0"/>
        <v>316800</v>
      </c>
      <c r="E21" s="8">
        <f t="shared" si="1"/>
        <v>2076800</v>
      </c>
      <c r="G21" s="1" t="s">
        <v>24</v>
      </c>
    </row>
    <row r="22" spans="1:7" x14ac:dyDescent="0.25">
      <c r="A22" s="7">
        <f t="shared" si="2"/>
        <v>20</v>
      </c>
      <c r="B22" s="8" t="s">
        <v>21</v>
      </c>
      <c r="C22" s="8">
        <v>740000</v>
      </c>
      <c r="D22" s="8">
        <f t="shared" si="0"/>
        <v>133200</v>
      </c>
      <c r="E22" s="8">
        <f t="shared" si="1"/>
        <v>873200</v>
      </c>
    </row>
    <row r="28" spans="1:7" x14ac:dyDescent="0.25">
      <c r="B2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 Chaturvedi</dc:creator>
  <cp:lastModifiedBy>Abhinav Chaturvedi</cp:lastModifiedBy>
  <dcterms:created xsi:type="dcterms:W3CDTF">2015-06-05T18:17:20Z</dcterms:created>
  <dcterms:modified xsi:type="dcterms:W3CDTF">2025-05-29T06:14:51Z</dcterms:modified>
</cp:coreProperties>
</file>